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220" windowHeight="8760" tabRatio="495"/>
  </bookViews>
  <sheets>
    <sheet name="4.2 Netzwerk" sheetId="2" r:id="rId1"/>
    <sheet name="4.3 Virtualisierung" sheetId="3" r:id="rId2"/>
    <sheet name="4.5 Storage" sheetId="4" r:id="rId3"/>
    <sheet name="6. Vertrag &amp; Abrechnung" sheetId="6" state="hidden" r:id="rId4"/>
  </sheets>
  <calcPr calcId="145621"/>
</workbook>
</file>

<file path=xl/calcChain.xml><?xml version="1.0" encoding="utf-8"?>
<calcChain xmlns="http://schemas.openxmlformats.org/spreadsheetml/2006/main">
  <c r="G49" i="4" l="1"/>
  <c r="G38" i="4" l="1"/>
  <c r="G48" i="4" l="1"/>
  <c r="G18" i="4" l="1"/>
  <c r="G17" i="4" l="1"/>
  <c r="H58" i="4"/>
  <c r="G12" i="2"/>
  <c r="G29" i="2" s="1"/>
  <c r="G58" i="4" s="1"/>
  <c r="G11" i="4"/>
  <c r="G12" i="4"/>
  <c r="G53" i="4"/>
  <c r="G47" i="4" l="1"/>
  <c r="G37" i="4"/>
  <c r="G46" i="4"/>
  <c r="G41" i="4"/>
  <c r="G42" i="4"/>
  <c r="G43" i="4"/>
  <c r="G44" i="4"/>
  <c r="G45" i="4"/>
  <c r="G40" i="4"/>
  <c r="G35" i="4" l="1"/>
  <c r="G28" i="4"/>
  <c r="G29" i="4"/>
  <c r="G32" i="4"/>
  <c r="G33" i="4"/>
  <c r="G34" i="4"/>
  <c r="G26" i="4"/>
  <c r="G22" i="4"/>
  <c r="G16" i="4"/>
  <c r="G24" i="4"/>
  <c r="G10" i="4"/>
  <c r="G20" i="4"/>
  <c r="G56" i="4" l="1"/>
  <c r="G59" i="4" s="1"/>
</calcChain>
</file>

<file path=xl/sharedStrings.xml><?xml version="1.0" encoding="utf-8"?>
<sst xmlns="http://schemas.openxmlformats.org/spreadsheetml/2006/main" count="355" uniqueCount="167">
  <si>
    <t>Kriterium (K)</t>
  </si>
  <si>
    <t>Anforderung</t>
  </si>
  <si>
    <t>Bieterantwort</t>
  </si>
  <si>
    <t>Art</t>
  </si>
  <si>
    <t>GP</t>
  </si>
  <si>
    <t>BP/
erfüllt</t>
  </si>
  <si>
    <t>LP</t>
  </si>
  <si>
    <t>Wichtungskriterien mit Punkteskala / Punkteberechnung</t>
  </si>
  <si>
    <t>Relevant für
Teststellung</t>
  </si>
  <si>
    <t>A/B/I</t>
  </si>
  <si>
    <t>A</t>
  </si>
  <si>
    <t>B</t>
  </si>
  <si>
    <t>I</t>
  </si>
  <si>
    <t>6. Vertrags und Abrechnungswesen</t>
  </si>
  <si>
    <t>Abkürzungen:</t>
  </si>
  <si>
    <t>Ausschlusskriterium</t>
  </si>
  <si>
    <t>Bewertungskriterium</t>
  </si>
  <si>
    <t>Information</t>
  </si>
  <si>
    <t>Gewichtungspunkte</t>
  </si>
  <si>
    <t>BP</t>
  </si>
  <si>
    <t>Bewertungspunkte</t>
  </si>
  <si>
    <t>Leistungspunkte</t>
  </si>
  <si>
    <t>LV</t>
  </si>
  <si>
    <t>Leistungsverzeichnis</t>
  </si>
  <si>
    <t>Storage</t>
  </si>
  <si>
    <t>Netzwerk</t>
  </si>
  <si>
    <t>Es wird die beim AG vorhandene Netzwerkinfrastruktur genutzt.</t>
  </si>
  <si>
    <t>Das Netzwerkprotokoll TCP / IP V4 wird unterstützt.</t>
  </si>
  <si>
    <t>Das Netzwerkprotokoll TCP / IP V6 wird unterstützt.</t>
  </si>
  <si>
    <t>Hardware- / Virtualisierungsanforderungen</t>
  </si>
  <si>
    <t>4.2</t>
  </si>
  <si>
    <t>4.2.2</t>
  </si>
  <si>
    <t>4.2.3</t>
  </si>
  <si>
    <t>4.3.1</t>
  </si>
  <si>
    <t>4.3.1.1</t>
  </si>
  <si>
    <t>4.3.1.2</t>
  </si>
  <si>
    <t>4.2.1</t>
  </si>
  <si>
    <t>4.2.4</t>
  </si>
  <si>
    <t>4.2.5</t>
  </si>
  <si>
    <t>4.2.6</t>
  </si>
  <si>
    <t>4 Grundlegende technische Anforderungen</t>
  </si>
  <si>
    <t>4 Grundlegende technische Anforderungen zur Virtualisierung</t>
  </si>
  <si>
    <t>4.5</t>
  </si>
  <si>
    <t>Allgemein</t>
  </si>
  <si>
    <t>Das System muss in der 1. Ausbaustufe ca. 200 TB netto Datenspeicher zur Verfügung stellen</t>
  </si>
  <si>
    <t>3 Punkte bei erfüllt
0 Punkte bei nicht erfüllt</t>
  </si>
  <si>
    <t>X</t>
  </si>
  <si>
    <t>Das System soll mit ca. 35% gespiegelten und ca. 65% ungespiegelten Datenspeicher betrieben werden</t>
  </si>
  <si>
    <t>Das System muss Deduplizierung von Daten über den gesamten SSD-Datenspeicherbereich unterstützen</t>
  </si>
  <si>
    <t>Das System soll Deduplizierung von Daten über den gesamten Datenspeicherbereich unterstützen</t>
  </si>
  <si>
    <t>Das System soll die Datenreplizierung zwischen zwei gleichen Systemen unterstützen (asynchrone Spiegelung)</t>
  </si>
  <si>
    <t>Konzepte</t>
  </si>
  <si>
    <t>Das System soll Lese- und Schreibcache verwenden</t>
  </si>
  <si>
    <t>Das System soll Datenspeicher bereitstellen können, der einmal beschrieben und dann für einen definierten Raum nicht mehr gelöscht werden kann</t>
  </si>
  <si>
    <t>Das System muss für den Storage einer einzelne VMware-Instanz bis zu 20.000 IOPS bereitstellen können</t>
  </si>
  <si>
    <t>Typ</t>
  </si>
  <si>
    <t>Das System muss in der Endausbaustufe ca. 2.000 TB netto Datenspeicher zur Verfügung stellen können</t>
  </si>
  <si>
    <t>Benennen sie die belegten Server-Schrank-Höheneinheiten für jeweils ein endausgebautes System</t>
  </si>
  <si>
    <t>50</t>
  </si>
  <si>
    <t>Das System muss zwei Performance-Stufen (vergleichbar SSD und Nearline) oder eine Performance-Stufe (vergleichbar SSD) zur Verfügung stellen</t>
  </si>
  <si>
    <t>Das System soll bei zwei Performance-Stufen 20% schnellen Speicher (vergleichbar SSD) bereitstellen</t>
  </si>
  <si>
    <t>3 Punkte, wenn eine Performance-Stufe (vergl. SSD)
2 Punkte, wenn zwei Performance-Stufen (=&gt;20% SSD)
0 Punkte, wenn nicht erfüllt</t>
  </si>
  <si>
    <t>Das System muss in der ersten Ausbaustufe mindestens 100.000 IOPS (Random Access)  bereitstellen</t>
  </si>
  <si>
    <t>3 Punkte, wenn mehr als 200.000 IOPS bereitgestellt
2 Punkte, wenn mehr als 175.000 IOPS bereitgestellt
0 Punkte, wenn weniger als 175.000 IOPS bereitgestellt</t>
  </si>
  <si>
    <t>Information für oder durch den Bieter</t>
  </si>
  <si>
    <t>4.5.1</t>
  </si>
  <si>
    <t>4.5.1.1</t>
  </si>
  <si>
    <t>4.5.1.2</t>
  </si>
  <si>
    <t>4.5.1.3</t>
  </si>
  <si>
    <t>4.5.1.4</t>
  </si>
  <si>
    <t>4.5.1.5</t>
  </si>
  <si>
    <t>4.5.1.6</t>
  </si>
  <si>
    <t>4.5.1.7</t>
  </si>
  <si>
    <t>4.5.1.8</t>
  </si>
  <si>
    <t>4.5.1.9</t>
  </si>
  <si>
    <t>4.5.1.10</t>
  </si>
  <si>
    <t>4.5.1.11</t>
  </si>
  <si>
    <t>4.5.1.12</t>
  </si>
  <si>
    <t>4.5.1.13</t>
  </si>
  <si>
    <t>4.5.1.14</t>
  </si>
  <si>
    <t>4.5.1.15</t>
  </si>
  <si>
    <t>4.5.1.16</t>
  </si>
  <si>
    <t>4.5.1.17</t>
  </si>
  <si>
    <t>4.5.1.18</t>
  </si>
  <si>
    <t>4.5.1.19</t>
  </si>
  <si>
    <t>4.5.1.20</t>
  </si>
  <si>
    <t>4.5.1.21</t>
  </si>
  <si>
    <t>4.5.1.22</t>
  </si>
  <si>
    <t>4.5.1.23</t>
  </si>
  <si>
    <t>Die zu erwartenden Deduplizierungsraten sowie mögliche Einflußfaktoren für die Deduplizierungsrate sollen benannt werden</t>
  </si>
  <si>
    <t>4.5.1.24</t>
  </si>
  <si>
    <t>3 Punkte, wenn Angebotsdokument mit Infos vorhanden
0 Punkte bei nicht erfüllt</t>
  </si>
  <si>
    <t>Das System soll eine AD-Anbindung ermöglichen</t>
  </si>
  <si>
    <t>4.5.1.25</t>
  </si>
  <si>
    <t>4.5.2</t>
  </si>
  <si>
    <t>4.5.2.1</t>
  </si>
  <si>
    <t>4.5.2.2</t>
  </si>
  <si>
    <t>4.5.2.3</t>
  </si>
  <si>
    <t>4.5.2.4</t>
  </si>
  <si>
    <t>4.5.2.5</t>
  </si>
  <si>
    <t>Beschreiben sie auf maximal einer halben A4-Seite die Migration von Daten von einem alten auf das angebotene Storage-System</t>
  </si>
  <si>
    <t>Beschreiben sie auf maximal einer halben A4-Seite die verwendeten Cache-Mechanismen des Storage-Systems</t>
  </si>
  <si>
    <t>4.5.2.6</t>
  </si>
  <si>
    <t>Beschreiben sie auf maximal einer A4-Seite die Einbindung der angebotenen Storage-Systeme in die Fibre-Channel Umgebung (SAN) sowie die Möglichkeiten der VMware-Integration</t>
  </si>
  <si>
    <t>4.5.2.7</t>
  </si>
  <si>
    <t>4.5.3</t>
  </si>
  <si>
    <t>4.5.3.1</t>
  </si>
  <si>
    <t>4.5.3.2</t>
  </si>
  <si>
    <t>4.5.3.3</t>
  </si>
  <si>
    <t>4.5.3.4</t>
  </si>
  <si>
    <t>4.5.3.5</t>
  </si>
  <si>
    <t>4.5.1.26</t>
  </si>
  <si>
    <t>Die angebotenen Storage-Systeme unterstützen das Storage-vMotion von VMware ohne das Services oder der VM-Server heruntergefahren werden müssen.</t>
  </si>
  <si>
    <t>Die folgende Netzwerkbandbreiten werden unterstützt: 1 Gbit, 10 Gbit.</t>
  </si>
  <si>
    <t>Das System muss per 16 GBit Fibre Channel an der SAN-Infrastruktur angebunden werden können</t>
  </si>
  <si>
    <t>4.5.1.27</t>
  </si>
  <si>
    <t>Die zertifikatsbasierte Netzwerkauthentifizierung per 802.1x soll unterstützt werden</t>
  </si>
  <si>
    <t>4.3</t>
  </si>
  <si>
    <t>Nur A-Kriterien</t>
  </si>
  <si>
    <t>Das System soll bei Problemen Alerts an definierbare E-Mail-Adressen verschicken können</t>
  </si>
  <si>
    <t>Das System soll eine Integration in VMware-vVols bieten</t>
  </si>
  <si>
    <t>Das System soll im geplanten Endausbau 200.000 IOPS (Random Access) bereitstellen</t>
  </si>
  <si>
    <t>3 Punkte, wenn Systemen anderer Hersteller
2 Punkte, wenn andere Systemen des gleichen Hersteller
0 Punkte bei nicht erfüllt</t>
  </si>
  <si>
    <t>Das System soll die Datenreplizierung zwischen zwei unterschiedlichen Systemen unterstützen (asynchrone Spiegelung), die entsprechenden Systeme sollen benannt werden</t>
  </si>
  <si>
    <t>Führen sie die Einzelsysteme mit den Einzelpreisen für die Endausbaustufe in einem Angebotsdokument auf</t>
  </si>
  <si>
    <t>Führen sie die Einzelsysteme mit den Einzelpreisen für die 1. Ausbaustufe in einem Angebotsdokument auf</t>
  </si>
  <si>
    <t>3 Punkte, wenn gleich oder weniger als 40 HE belegt werden
0 Punkte, wenn mehr als 40 HE belegt werden</t>
  </si>
  <si>
    <t>10</t>
  </si>
  <si>
    <t>Anzahl Leistungspunkte von 30 möglichen</t>
  </si>
  <si>
    <t>Die Integration in die Virtualisierungsumgebung mit VMWare 6.0 und 6.5 ist möglich.</t>
  </si>
  <si>
    <t>Das System muss aus mindestens zwei gleichwertigen Einzelkomponenten bestehen, die jeweils den geforderten Datenspeicher bereitstellen und über die der Storage partiell synchron und fehlertransparent gespiegelt werden kann</t>
  </si>
  <si>
    <t>Das System soll Storage-based Snapshots bereitstellen</t>
  </si>
  <si>
    <t>Der vom System bereitgestellte Speicher muss per Fibre Channel an die vorhandenen Virtualisierungs-Server angebunden und in VMware eingebunden werden</t>
  </si>
  <si>
    <t>Das System soll Reports zur Auswertung und Dokumentation von Leistungsparametern des Systems liefern</t>
  </si>
  <si>
    <t>Beschreiben sie auf maximal einer A4-Seite den angebotenen Spiegel/Replikations-Mechanismus zwischen den Systemen. Besteht die Möglichkeit der Datenreplikation auch auf andere System (z.B. andere Systeme des gleichen oder eines anderen Herstellers) gehen sie bitte auch darauf ein.</t>
  </si>
  <si>
    <t>Benennen sie mögliche Ausfallszenarien für einzelne Komponenten und beschreiben sie Maßnahmen zur Kompensierung des Ausfall. Kennzeichnen sie die Maßnahmen, ob diese Bestandteil des Angebotes sind oder nicht.</t>
  </si>
  <si>
    <t>Beschreiben sie auf maximal einer halben A4-Seite die Wiederherstellung einer Festplatte nach deren Ausfall. Gehen sie dabei besonders auf die langen Wiederherstellungszeiten von "Großen Festplatten" ein.</t>
  </si>
  <si>
    <t>3 Punkte, wenn alle oder mehr der vorgeschlagenen Optionen angeboten werden
2 Punkte, wenn 2 der vorgeschlagenen Optionen angeboten werden
3 Punkte, wenn eine der vorgeschlagenen Optionen angeboten werden
0 Punkte bei nicht erfüllt</t>
  </si>
  <si>
    <t>Die Support-Hotline muss per Telefon und E-Mail erreichbar sein</t>
  </si>
  <si>
    <t>Beschreibung sie die Auswirkungen und resultierenden Aktivitäten nach Ausfall einzelner Komponenten (Platten-Enclosure, Controller, Netzwerkkarte, FC-Karte, Festplatte, Netzteil)</t>
  </si>
  <si>
    <t>3 Punkte, wenn alle aufgeführten Komponenten redundant sind
1 Punkt, wenn nicht alle aufgeführten Komponenten Redundant sind
0 Punkte bei nicht erfüllt</t>
  </si>
  <si>
    <t>Alle Komponenten der Storage-Systeme sollen redundant vorhanden oder durch Redundanz-Mechanismen abgesichert sein  (Platten-Enclosure, Controller, Netzwerkkarte/Ports, FC-Karte/Ports, Festplatte, Netzteil)</t>
  </si>
  <si>
    <t>4.5.1.28</t>
  </si>
  <si>
    <t>Beschreibung sie auf maximal einer A4 Seite die üblichen administrativen Aufgaben bezogen auf das angebotene Storage-System</t>
  </si>
  <si>
    <t>4.5.2.8</t>
  </si>
  <si>
    <t>4.5.2.9</t>
  </si>
  <si>
    <t>4.5.1.29</t>
  </si>
  <si>
    <t>3 Punkte, wenn WEB-GUI und CLI unterstützt wird
2 Punkte, wenn eine extra App benötigt und CLI unterstützt wird
0 Punkte, wenn nur CLI unterstützt wird</t>
  </si>
  <si>
    <t>4.5.2.10</t>
  </si>
  <si>
    <t>Beschreibung sie auf maximal einer halben A4 Seite, ob und wenn ja welche personenbezogenen Daten von dem angebotene Storage-System gespeichert werden. Dabei geht es nur um Daten die von dem System selbstständig erfasst und gespeichert werden und nicht um auf dem System gespeicherte Nutzdaten.</t>
  </si>
  <si>
    <t>Das System soll über eine WEB-GUI (ohne zusätzliche Erweiterungen, wie Flash Player oder Java) und CLI administriebar sein</t>
  </si>
  <si>
    <t>Anzahl Leistungspunkte von 4740 möglichen</t>
  </si>
  <si>
    <t>Gesamtanzahl Leistungspunkte (4770)</t>
  </si>
  <si>
    <t>4.5.1.30</t>
  </si>
  <si>
    <t>4.5.1.31</t>
  </si>
  <si>
    <t>Die synchrone und fehlertransparente Spiegelung  muss über eine Single Mode Glasfaserverbindungen und Einzelsysteme in unterschiedlichen Räumen nutzbar sein</t>
  </si>
  <si>
    <t>Support- und Wartungs-Vertrag</t>
  </si>
  <si>
    <t>Der Vertrag muss die Support-Zeiten 24x7x365 abdecken</t>
  </si>
  <si>
    <t>Der Vertrag muss eine Reaktionszeit von maximal 4 Stunden enthalten</t>
  </si>
  <si>
    <t>Der Vertrag soll proaktive Komponenten enthalten (z.B. regelmäßiges Reporting zur Auslastung, Vorschläge für Systemanpassungen und Updates)</t>
  </si>
  <si>
    <t>Der Vertrag muss Autoreaktionen auf vom System versendete Alerts beinhalten (z.B. das automatische liefern von ausgefallen Komponenten)</t>
  </si>
  <si>
    <t>Das System muss bei Problemen Alerts an den Hersteller (Autoreaktionen auf den Alert müssen durch den Support- und Wartungs-Vertrag abgedeckt sein) verschicken</t>
  </si>
  <si>
    <t>Beschreibung sie auf maximal einer A4 Seite die Support- und Wartungs-Vertrag enthaltenen Leistungen, die über die im Abschnitt 4.5.3  geforderten Anforderungen hinaus gehen</t>
  </si>
  <si>
    <t>Das System soll Datenspeicher bereitstellen der als CIFS-Share anderen Systemen präsentiert wird und an das AD angebunden ist</t>
  </si>
  <si>
    <t>3 Punkte, wenn entsprechend 1.4.1. des LV erfüllt
2 Punkte, wenn entsprechend 1.4.1. des LV nicht vollständig erfüllt
1 Punkt, wenn entsprechend 1.4.1. des LV nur teilweise erfüllt
0 Punkte, wenn entsprechend 1.4.1.im LV nicht erfüllt</t>
  </si>
  <si>
    <t xml:space="preserve">Bieterantwort </t>
  </si>
  <si>
    <r>
      <t>Die Bieter erklärt die Unterstützung der vom Auftraggeber beschriebene</t>
    </r>
    <r>
      <rPr>
        <sz val="8"/>
        <rFont val="Arial"/>
        <family val="2"/>
      </rPr>
      <t>n Netzwerkumgebung-Umgebung.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</si>
</sst>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b/>
      <sz val="10"/>
      <name val="Tahoma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1" fillId="0" borderId="5" applyNumberFormat="0" applyFill="0" applyAlignment="0" applyProtection="0"/>
    <xf numFmtId="0" fontId="11" fillId="0" borderId="0"/>
    <xf numFmtId="0" fontId="12" fillId="0" borderId="0"/>
    <xf numFmtId="0" fontId="15" fillId="0" borderId="0"/>
    <xf numFmtId="165" fontId="1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49" fontId="6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49" fontId="8" fillId="0" borderId="3" xfId="1" applyNumberFormat="1" applyFill="1" applyBorder="1" applyAlignment="1" applyProtection="1">
      <alignment horizontal="center" vertical="center" wrapText="1"/>
      <protection hidden="1"/>
    </xf>
    <xf numFmtId="16" fontId="2" fillId="0" borderId="4" xfId="0" quotePrefix="1" applyNumberFormat="1" applyFont="1" applyBorder="1" applyAlignment="1" applyProtection="1"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2" xfId="0" applyNumberFormat="1" applyFont="1" applyFill="1" applyBorder="1" applyAlignment="1" applyProtection="1">
      <alignment horizontal="justify" vertical="center" wrapText="1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4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6" borderId="3" xfId="1" applyNumberFormat="1" applyFont="1" applyFill="1" applyBorder="1" applyAlignment="1" applyProtection="1">
      <alignment horizontal="left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2" xfId="4" applyFont="1" applyBorder="1" applyAlignment="1" applyProtection="1">
      <alignment horizontal="center" vertical="center" wrapText="1"/>
      <protection hidden="1"/>
    </xf>
    <xf numFmtId="0" fontId="7" fillId="0" borderId="2" xfId="4" applyFont="1" applyBorder="1" applyAlignment="1" applyProtection="1">
      <alignment vertical="center" wrapText="1"/>
      <protection hidden="1"/>
    </xf>
    <xf numFmtId="0" fontId="7" fillId="0" borderId="6" xfId="4" applyFont="1" applyBorder="1" applyAlignment="1" applyProtection="1">
      <alignment horizontal="center" vertical="center" wrapText="1"/>
      <protection hidden="1"/>
    </xf>
    <xf numFmtId="49" fontId="6" fillId="0" borderId="6" xfId="0" applyNumberFormat="1" applyFont="1" applyFill="1" applyBorder="1" applyAlignment="1" applyProtection="1">
      <alignment horizontal="justify" vertical="center" wrapText="1"/>
      <protection hidden="1"/>
    </xf>
    <xf numFmtId="49" fontId="6" fillId="5" borderId="6" xfId="0" applyNumberFormat="1" applyFont="1" applyFill="1" applyBorder="1" applyAlignment="1" applyProtection="1">
      <alignment horizontal="justify" vertical="center" wrapText="1"/>
      <protection hidden="1"/>
    </xf>
    <xf numFmtId="49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4" applyFont="1" applyBorder="1" applyAlignment="1" applyProtection="1">
      <alignment vertical="center" wrapText="1"/>
      <protection hidden="1"/>
    </xf>
    <xf numFmtId="49" fontId="6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3" fillId="8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8" borderId="3" xfId="1" applyNumberFormat="1" applyFont="1" applyFill="1" applyBorder="1" applyAlignment="1" applyProtection="1">
      <alignment horizontal="left" vertical="center" wrapText="1"/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49" fontId="6" fillId="0" borderId="8" xfId="0" applyNumberFormat="1" applyFont="1" applyFill="1" applyBorder="1" applyAlignment="1" applyProtection="1">
      <alignment horizontal="justify" vertical="center" wrapText="1"/>
      <protection hidden="1"/>
    </xf>
    <xf numFmtId="49" fontId="6" fillId="5" borderId="8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8" xfId="0" applyBorder="1"/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7" fillId="0" borderId="8" xfId="4" applyFont="1" applyBorder="1" applyAlignment="1" applyProtection="1">
      <alignment horizontal="center" vertical="center" wrapText="1"/>
      <protection hidden="1"/>
    </xf>
    <xf numFmtId="0" fontId="7" fillId="0" borderId="8" xfId="4" applyFont="1" applyBorder="1" applyAlignment="1" applyProtection="1">
      <alignment vertical="center" wrapText="1"/>
      <protection hidden="1"/>
    </xf>
    <xf numFmtId="0" fontId="0" fillId="0" borderId="8" xfId="0" applyNumberFormat="1" applyBorder="1"/>
    <xf numFmtId="49" fontId="0" fillId="0" borderId="9" xfId="0" applyNumberFormat="1" applyBorder="1" applyAlignment="1">
      <alignment horizontal="center" vertical="center"/>
    </xf>
    <xf numFmtId="0" fontId="0" fillId="0" borderId="9" xfId="0" applyBorder="1"/>
    <xf numFmtId="49" fontId="16" fillId="0" borderId="10" xfId="0" applyNumberFormat="1" applyFont="1" applyBorder="1" applyAlignment="1">
      <alignment horizontal="center" vertical="center"/>
    </xf>
    <xf numFmtId="0" fontId="16" fillId="0" borderId="12" xfId="0" applyFont="1" applyBorder="1"/>
    <xf numFmtId="0" fontId="0" fillId="0" borderId="9" xfId="0" applyNumberForma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7" fillId="0" borderId="15" xfId="4" applyFont="1" applyBorder="1" applyAlignment="1" applyProtection="1">
      <alignment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</cellXfs>
  <cellStyles count="8">
    <cellStyle name="Dezimal 2" xfId="6"/>
    <cellStyle name="Euro" xfId="7"/>
    <cellStyle name="Standard" xfId="0" builtinId="0"/>
    <cellStyle name="Standard 15" xfId="3"/>
    <cellStyle name="Standard 2" xfId="5"/>
    <cellStyle name="Standard 3" xfId="4"/>
    <cellStyle name="Überschrift 3" xfId="2" builtinId="18" customBuiltin="1"/>
    <cellStyle name="Überschrift 4" xfId="1" builtinId="19" customBuiltin="1"/>
  </cellStyles>
  <dxfs count="171"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9</xdr:col>
      <xdr:colOff>310358</xdr:colOff>
      <xdr:row>50</xdr:row>
      <xdr:rowOff>144941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6688" y="7969250"/>
          <a:ext cx="5517358" cy="185944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46</xdr:row>
      <xdr:rowOff>182563</xdr:rowOff>
    </xdr:from>
    <xdr:to>
      <xdr:col>9</xdr:col>
      <xdr:colOff>145752</xdr:colOff>
      <xdr:row>50</xdr:row>
      <xdr:rowOff>111125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6688" y="9104313"/>
          <a:ext cx="5352752" cy="69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10</xdr:col>
      <xdr:colOff>315880</xdr:colOff>
      <xdr:row>45</xdr:row>
      <xdr:rowOff>138845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2196" y="7023652"/>
          <a:ext cx="5517358" cy="18533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42</xdr:row>
      <xdr:rowOff>33131</xdr:rowOff>
    </xdr:from>
    <xdr:to>
      <xdr:col>10</xdr:col>
      <xdr:colOff>157370</xdr:colOff>
      <xdr:row>45</xdr:row>
      <xdr:rowOff>99391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2196" y="8199783"/>
          <a:ext cx="5358848" cy="637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6115051</xdr:colOff>
      <xdr:row>64</xdr:row>
      <xdr:rowOff>156540</xdr:rowOff>
    </xdr:from>
    <xdr:to>
      <xdr:col>7</xdr:col>
      <xdr:colOff>2775673</xdr:colOff>
      <xdr:row>74</xdr:row>
      <xdr:rowOff>95426</xdr:rowOff>
    </xdr:to>
    <xdr:sp macro="" textlink="">
      <xdr:nvSpPr>
        <xdr:cNvPr id="4" name="CustomShape 1"/>
        <xdr:cNvSpPr/>
      </xdr:nvSpPr>
      <xdr:spPr>
        <a:xfrm>
          <a:off x="6984725" y="21856975"/>
          <a:ext cx="5506448" cy="1843886"/>
        </a:xfrm>
        <a:prstGeom prst="rect">
          <a:avLst/>
        </a:prstGeom>
        <a:noFill/>
        <a:ln w="9360">
          <a:solidFill>
            <a:srgbClr val="80808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6023526</xdr:colOff>
      <xdr:row>67</xdr:row>
      <xdr:rowOff>59636</xdr:rowOff>
    </xdr:from>
    <xdr:to>
      <xdr:col>7</xdr:col>
      <xdr:colOff>2535701</xdr:colOff>
      <xdr:row>70</xdr:row>
      <xdr:rowOff>133672</xdr:rowOff>
    </xdr:to>
    <xdr:sp macro="" textlink="">
      <xdr:nvSpPr>
        <xdr:cNvPr id="5" name="CustomShape 1"/>
        <xdr:cNvSpPr/>
      </xdr:nvSpPr>
      <xdr:spPr>
        <a:xfrm>
          <a:off x="6893200" y="22331571"/>
          <a:ext cx="5358001" cy="645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ts val="99"/>
            </a:lnSpc>
          </a:pPr>
          <a:r>
            <a:rPr lang="de-DE" sz="800" b="0" strike="noStrike" spc="-1">
              <a:solidFill>
                <a:srgbClr val="333333"/>
              </a:solidFill>
              <a:uFill>
                <a:solidFill>
                  <a:srgbClr val="FFFFFF"/>
                </a:solidFill>
              </a:uFill>
              <a:latin typeface="Arial"/>
            </a:rPr>
            <a:t>    Datum, Unterschrift / Stempel</a:t>
          </a:r>
          <a:endParaRPr lang="de-D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ts val="87"/>
            </a:lnSpc>
          </a:pPr>
          <a:endParaRPr lang="de-D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161925</xdr:colOff>
      <xdr:row>23</xdr:row>
      <xdr:rowOff>171450</xdr:rowOff>
    </xdr:from>
    <xdr:to>
      <xdr:col>8</xdr:col>
      <xdr:colOff>686798</xdr:colOff>
      <xdr:row>33</xdr:row>
      <xdr:rowOff>110336</xdr:rowOff>
    </xdr:to>
    <xdr:sp macro="" textlink="">
      <xdr:nvSpPr>
        <xdr:cNvPr id="2" name="CustomShape 1"/>
        <xdr:cNvSpPr/>
      </xdr:nvSpPr>
      <xdr:spPr>
        <a:xfrm>
          <a:off x="7772400" y="4619625"/>
          <a:ext cx="5506448" cy="1843886"/>
        </a:xfrm>
        <a:prstGeom prst="rect">
          <a:avLst/>
        </a:prstGeom>
        <a:noFill/>
        <a:ln w="9360">
          <a:solidFill>
            <a:srgbClr val="80808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114300</xdr:colOff>
      <xdr:row>33</xdr:row>
      <xdr:rowOff>0</xdr:rowOff>
    </xdr:from>
    <xdr:to>
      <xdr:col>8</xdr:col>
      <xdr:colOff>494453</xdr:colOff>
      <xdr:row>36</xdr:row>
      <xdr:rowOff>74036</xdr:rowOff>
    </xdr:to>
    <xdr:sp macro="" textlink="">
      <xdr:nvSpPr>
        <xdr:cNvPr id="3" name="CustomShape 1"/>
        <xdr:cNvSpPr/>
      </xdr:nvSpPr>
      <xdr:spPr>
        <a:xfrm>
          <a:off x="7724775" y="6353175"/>
          <a:ext cx="5361728" cy="645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ts val="99"/>
            </a:lnSpc>
          </a:pPr>
          <a:r>
            <a:rPr lang="de-DE" sz="800" b="0" strike="noStrike" spc="-1">
              <a:solidFill>
                <a:srgbClr val="333333"/>
              </a:solidFill>
              <a:uFill>
                <a:solidFill>
                  <a:srgbClr val="FFFFFF"/>
                </a:solidFill>
              </a:uFill>
              <a:latin typeface="Arial"/>
            </a:rPr>
            <a:t>    Datum, Unterschrift / Stempel</a:t>
          </a:r>
          <a:endParaRPr lang="de-D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ts val="87"/>
            </a:lnSpc>
          </a:pPr>
          <a:endParaRPr lang="de-DE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showGridLines="0" tabSelected="1" topLeftCell="A25" zoomScale="120" zoomScaleNormal="120" workbookViewId="0">
      <selection activeCell="C34" sqref="C34"/>
    </sheetView>
  </sheetViews>
  <sheetFormatPr baseColWidth="10" defaultRowHeight="15" x14ac:dyDescent="0.25"/>
  <cols>
    <col min="1" max="1" width="13.7109375" customWidth="1"/>
    <col min="2" max="2" width="75.7109375" customWidth="1"/>
    <col min="3" max="3" width="27.42578125" customWidth="1"/>
    <col min="4" max="4" width="4.42578125" style="22" bestFit="1" customWidth="1"/>
    <col min="5" max="5" width="3.140625" bestFit="1" customWidth="1"/>
    <col min="6" max="6" width="5.7109375" bestFit="1" customWidth="1"/>
    <col min="7" max="7" width="7.42578125" customWidth="1"/>
    <col min="8" max="8" width="46.5703125" bestFit="1" customWidth="1"/>
    <col min="9" max="9" width="11" bestFit="1" customWidth="1"/>
  </cols>
  <sheetData>
    <row r="3" spans="1:9" ht="20.25" x14ac:dyDescent="0.3">
      <c r="A3" s="16" t="s">
        <v>40</v>
      </c>
    </row>
    <row r="4" spans="1:9" x14ac:dyDescent="0.25">
      <c r="A4" s="63" t="s">
        <v>0</v>
      </c>
      <c r="B4" s="65" t="s">
        <v>1</v>
      </c>
      <c r="C4" s="65" t="s">
        <v>2</v>
      </c>
      <c r="D4" s="1" t="s">
        <v>3</v>
      </c>
      <c r="E4" s="65" t="s">
        <v>4</v>
      </c>
      <c r="F4" s="63" t="s">
        <v>5</v>
      </c>
      <c r="G4" s="65" t="s">
        <v>6</v>
      </c>
      <c r="H4" s="59" t="s">
        <v>7</v>
      </c>
      <c r="I4" s="61" t="s">
        <v>8</v>
      </c>
    </row>
    <row r="5" spans="1:9" x14ac:dyDescent="0.25">
      <c r="A5" s="64"/>
      <c r="B5" s="66"/>
      <c r="C5" s="66"/>
      <c r="D5" s="2" t="s">
        <v>9</v>
      </c>
      <c r="E5" s="66"/>
      <c r="F5" s="66"/>
      <c r="G5" s="66"/>
      <c r="H5" s="60"/>
      <c r="I5" s="62"/>
    </row>
    <row r="6" spans="1:9" x14ac:dyDescent="0.25">
      <c r="A6" s="28" t="s">
        <v>30</v>
      </c>
      <c r="B6" s="29" t="s">
        <v>25</v>
      </c>
      <c r="C6" s="30"/>
      <c r="D6" s="30"/>
      <c r="E6" s="30"/>
      <c r="F6" s="30"/>
      <c r="G6" s="30"/>
      <c r="H6" s="30"/>
      <c r="I6" s="30"/>
    </row>
    <row r="7" spans="1:9" x14ac:dyDescent="0.25">
      <c r="A7" s="17" t="s">
        <v>36</v>
      </c>
      <c r="B7" s="7" t="s">
        <v>26</v>
      </c>
      <c r="C7" s="8"/>
      <c r="D7" s="9" t="s">
        <v>10</v>
      </c>
      <c r="E7" s="9"/>
      <c r="F7" s="9"/>
      <c r="G7" s="9"/>
      <c r="H7" s="9"/>
      <c r="I7" s="18"/>
    </row>
    <row r="8" spans="1:9" x14ac:dyDescent="0.25">
      <c r="A8" s="17" t="s">
        <v>31</v>
      </c>
      <c r="B8" s="7" t="s">
        <v>113</v>
      </c>
      <c r="C8" s="8"/>
      <c r="D8" s="9" t="s">
        <v>10</v>
      </c>
      <c r="E8" s="9"/>
      <c r="F8" s="9"/>
      <c r="G8" s="9"/>
      <c r="H8" s="9"/>
      <c r="I8" s="18"/>
    </row>
    <row r="9" spans="1:9" x14ac:dyDescent="0.25">
      <c r="A9" s="17" t="s">
        <v>32</v>
      </c>
      <c r="B9" s="7" t="s">
        <v>27</v>
      </c>
      <c r="C9" s="8"/>
      <c r="D9" s="9" t="s">
        <v>10</v>
      </c>
      <c r="E9" s="10"/>
      <c r="F9" s="10"/>
      <c r="G9" s="10"/>
      <c r="H9" s="11"/>
      <c r="I9" s="18"/>
    </row>
    <row r="10" spans="1:9" x14ac:dyDescent="0.25">
      <c r="A10" s="17" t="s">
        <v>37</v>
      </c>
      <c r="B10" s="7" t="s">
        <v>28</v>
      </c>
      <c r="C10" s="8"/>
      <c r="D10" s="9" t="s">
        <v>10</v>
      </c>
      <c r="E10" s="9"/>
      <c r="F10" s="9"/>
      <c r="G10" s="9"/>
      <c r="H10" s="9"/>
      <c r="I10" s="18"/>
    </row>
    <row r="11" spans="1:9" x14ac:dyDescent="0.25">
      <c r="A11" s="17" t="s">
        <v>38</v>
      </c>
      <c r="B11" s="31" t="s">
        <v>166</v>
      </c>
      <c r="C11" s="8"/>
      <c r="D11" s="9" t="s">
        <v>10</v>
      </c>
      <c r="E11" s="9"/>
      <c r="F11" s="9"/>
      <c r="G11" s="9"/>
      <c r="H11" s="9"/>
      <c r="I11" s="18"/>
    </row>
    <row r="12" spans="1:9" ht="22.5" x14ac:dyDescent="0.25">
      <c r="A12" s="17" t="s">
        <v>39</v>
      </c>
      <c r="B12" s="7" t="s">
        <v>116</v>
      </c>
      <c r="C12" s="8"/>
      <c r="D12" s="9" t="s">
        <v>11</v>
      </c>
      <c r="E12" s="7" t="s">
        <v>127</v>
      </c>
      <c r="F12" s="21"/>
      <c r="G12" s="32">
        <f t="shared" ref="G12" si="0">E12*F12</f>
        <v>0</v>
      </c>
      <c r="H12" s="33" t="s">
        <v>45</v>
      </c>
      <c r="I12" s="18" t="s">
        <v>46</v>
      </c>
    </row>
    <row r="13" spans="1:9" x14ac:dyDescent="0.25">
      <c r="A13" s="17"/>
      <c r="B13" s="7"/>
      <c r="C13" s="8"/>
      <c r="D13" s="9"/>
      <c r="E13" s="9"/>
      <c r="F13" s="9"/>
      <c r="G13" s="9"/>
      <c r="H13" s="9"/>
      <c r="I13" s="18"/>
    </row>
    <row r="14" spans="1:9" x14ac:dyDescent="0.25">
      <c r="A14" s="17"/>
      <c r="B14" s="7"/>
      <c r="C14" s="8"/>
      <c r="D14" s="9"/>
      <c r="E14" s="9"/>
      <c r="F14" s="9"/>
      <c r="G14" s="9"/>
      <c r="H14" s="9"/>
      <c r="I14" s="18"/>
    </row>
    <row r="15" spans="1:9" x14ac:dyDescent="0.25">
      <c r="A15" s="17"/>
      <c r="B15" s="7"/>
      <c r="C15" s="8"/>
      <c r="D15" s="9"/>
      <c r="E15" s="9"/>
      <c r="F15" s="9"/>
      <c r="G15" s="9"/>
      <c r="H15" s="9"/>
      <c r="I15" s="18"/>
    </row>
    <row r="16" spans="1:9" x14ac:dyDescent="0.25">
      <c r="A16" s="17"/>
      <c r="B16" s="7"/>
      <c r="C16" s="8"/>
      <c r="D16" s="9"/>
      <c r="E16" s="9"/>
      <c r="F16" s="9"/>
      <c r="G16" s="9"/>
      <c r="H16" s="9"/>
      <c r="I16" s="18"/>
    </row>
    <row r="17" spans="1:9" x14ac:dyDescent="0.25">
      <c r="A17" s="17"/>
      <c r="B17" s="7"/>
      <c r="C17" s="8"/>
      <c r="D17" s="9"/>
      <c r="E17" s="9"/>
      <c r="F17" s="9"/>
      <c r="G17" s="9"/>
      <c r="H17" s="9"/>
      <c r="I17" s="18"/>
    </row>
    <row r="18" spans="1:9" x14ac:dyDescent="0.25">
      <c r="A18" s="17"/>
      <c r="B18" s="7"/>
      <c r="C18" s="8"/>
      <c r="D18" s="9"/>
      <c r="E18" s="9"/>
      <c r="F18" s="9"/>
      <c r="G18" s="9"/>
      <c r="H18" s="9"/>
      <c r="I18" s="18"/>
    </row>
    <row r="19" spans="1:9" x14ac:dyDescent="0.25">
      <c r="A19" s="17"/>
      <c r="B19" s="7"/>
      <c r="C19" s="8"/>
      <c r="D19" s="9"/>
      <c r="E19" s="9"/>
      <c r="F19" s="9"/>
      <c r="G19" s="9"/>
      <c r="H19" s="9"/>
      <c r="I19" s="18"/>
    </row>
    <row r="20" spans="1:9" x14ac:dyDescent="0.25">
      <c r="A20" s="17"/>
      <c r="B20" s="7"/>
      <c r="C20" s="8"/>
      <c r="D20" s="9"/>
      <c r="E20" s="9"/>
      <c r="F20" s="9"/>
      <c r="G20" s="9"/>
      <c r="H20" s="9"/>
      <c r="I20" s="18"/>
    </row>
    <row r="21" spans="1:9" x14ac:dyDescent="0.25">
      <c r="A21" s="17"/>
      <c r="B21" s="7"/>
      <c r="C21" s="8"/>
      <c r="D21" s="9"/>
      <c r="E21" s="9"/>
      <c r="F21" s="9"/>
      <c r="G21" s="9"/>
      <c r="H21" s="9"/>
      <c r="I21" s="18"/>
    </row>
    <row r="22" spans="1:9" x14ac:dyDescent="0.25">
      <c r="A22" s="17"/>
      <c r="B22" s="7"/>
      <c r="C22" s="8"/>
      <c r="D22" s="9"/>
      <c r="E22" s="9"/>
      <c r="F22" s="9"/>
      <c r="G22" s="9"/>
      <c r="H22" s="9"/>
      <c r="I22" s="18"/>
    </row>
    <row r="23" spans="1:9" x14ac:dyDescent="0.25">
      <c r="A23" s="17"/>
      <c r="B23" s="7"/>
      <c r="C23" s="8"/>
      <c r="D23" s="9"/>
      <c r="E23" s="9"/>
      <c r="F23" s="9"/>
      <c r="G23" s="9"/>
      <c r="H23" s="9"/>
      <c r="I23" s="18"/>
    </row>
    <row r="24" spans="1:9" x14ac:dyDescent="0.25">
      <c r="A24" s="17"/>
      <c r="B24" s="7"/>
      <c r="C24" s="8"/>
      <c r="D24" s="9"/>
      <c r="E24" s="9"/>
      <c r="F24" s="9"/>
      <c r="G24" s="9"/>
      <c r="H24" s="9"/>
      <c r="I24" s="18"/>
    </row>
    <row r="25" spans="1:9" x14ac:dyDescent="0.25">
      <c r="A25" s="17"/>
      <c r="B25" s="7"/>
      <c r="C25" s="8"/>
      <c r="D25" s="9"/>
      <c r="E25" s="9"/>
      <c r="F25" s="9"/>
      <c r="G25" s="9"/>
      <c r="H25" s="9"/>
      <c r="I25" s="18"/>
    </row>
    <row r="26" spans="1:9" x14ac:dyDescent="0.25">
      <c r="A26" s="17"/>
      <c r="B26" s="7"/>
      <c r="C26" s="8"/>
      <c r="D26" s="9"/>
      <c r="E26" s="9"/>
      <c r="F26" s="9"/>
      <c r="G26" s="9"/>
      <c r="H26" s="9"/>
      <c r="I26" s="18"/>
    </row>
    <row r="27" spans="1:9" x14ac:dyDescent="0.25">
      <c r="A27" s="17"/>
      <c r="B27" s="7"/>
      <c r="C27" s="8"/>
      <c r="D27" s="9"/>
      <c r="E27" s="9"/>
      <c r="F27" s="9"/>
      <c r="G27" s="9"/>
      <c r="H27" s="9"/>
      <c r="I27" s="18"/>
    </row>
    <row r="28" spans="1:9" x14ac:dyDescent="0.25">
      <c r="A28" s="17"/>
      <c r="B28" s="7"/>
      <c r="C28" s="8"/>
      <c r="D28" s="9"/>
      <c r="E28" s="9"/>
      <c r="F28" s="9"/>
      <c r="G28" s="9"/>
      <c r="H28" s="9"/>
      <c r="I28" s="18"/>
    </row>
    <row r="29" spans="1:9" x14ac:dyDescent="0.25">
      <c r="G29" s="51">
        <f>SUM(G12:G28)</f>
        <v>0</v>
      </c>
      <c r="H29" s="45" t="s">
        <v>128</v>
      </c>
    </row>
    <row r="31" spans="1:9" x14ac:dyDescent="0.25">
      <c r="A31" s="23" t="s">
        <v>14</v>
      </c>
      <c r="B31" s="24"/>
    </row>
    <row r="32" spans="1:9" x14ac:dyDescent="0.25">
      <c r="A32" s="25" t="s">
        <v>10</v>
      </c>
      <c r="B32" s="26" t="s">
        <v>15</v>
      </c>
    </row>
    <row r="33" spans="1:2" x14ac:dyDescent="0.25">
      <c r="A33" s="25" t="s">
        <v>11</v>
      </c>
      <c r="B33" s="26" t="s">
        <v>16</v>
      </c>
    </row>
    <row r="34" spans="1:2" x14ac:dyDescent="0.25">
      <c r="A34" s="25" t="s">
        <v>12</v>
      </c>
      <c r="B34" s="26" t="s">
        <v>17</v>
      </c>
    </row>
    <row r="35" spans="1:2" x14ac:dyDescent="0.25">
      <c r="A35" s="25" t="s">
        <v>4</v>
      </c>
      <c r="B35" s="26" t="s">
        <v>18</v>
      </c>
    </row>
    <row r="36" spans="1:2" x14ac:dyDescent="0.25">
      <c r="A36" s="25" t="s">
        <v>19</v>
      </c>
      <c r="B36" s="26" t="s">
        <v>20</v>
      </c>
    </row>
    <row r="37" spans="1:2" x14ac:dyDescent="0.25">
      <c r="A37" s="25" t="s">
        <v>6</v>
      </c>
      <c r="B37" s="26" t="s">
        <v>21</v>
      </c>
    </row>
    <row r="38" spans="1:2" x14ac:dyDescent="0.25">
      <c r="A38" s="25" t="s">
        <v>22</v>
      </c>
      <c r="B38" s="24" t="s">
        <v>23</v>
      </c>
    </row>
  </sheetData>
  <mergeCells count="8">
    <mergeCell ref="H4:H5"/>
    <mergeCell ref="I4:I5"/>
    <mergeCell ref="A4:A5"/>
    <mergeCell ref="B4:B5"/>
    <mergeCell ref="C4:C5"/>
    <mergeCell ref="E4:E5"/>
    <mergeCell ref="F4:F5"/>
    <mergeCell ref="G4:G5"/>
  </mergeCells>
  <conditionalFormatting sqref="D7:H11 D13:H28 D12">
    <cfRule type="expression" dxfId="170" priority="13">
      <formula>AND($D7="A")</formula>
    </cfRule>
    <cfRule type="expression" dxfId="169" priority="14">
      <formula>AND($D7="")</formula>
    </cfRule>
    <cfRule type="expression" dxfId="168" priority="15">
      <formula>AND($D7="B")</formula>
    </cfRule>
  </conditionalFormatting>
  <conditionalFormatting sqref="E12:G12">
    <cfRule type="expression" dxfId="167" priority="4">
      <formula>AND($D12="A")</formula>
    </cfRule>
    <cfRule type="expression" dxfId="166" priority="5">
      <formula>AND($D12="")</formula>
    </cfRule>
    <cfRule type="expression" dxfId="165" priority="6">
      <formula>AND($D12="B")</formula>
    </cfRule>
  </conditionalFormatting>
  <conditionalFormatting sqref="H12">
    <cfRule type="expression" dxfId="164" priority="1">
      <formula>AND($D12="A")</formula>
    </cfRule>
    <cfRule type="expression" dxfId="163" priority="2">
      <formula>AND($D12="")</formula>
    </cfRule>
    <cfRule type="expression" dxfId="162" priority="3">
      <formula>AND($D12="B")</formula>
    </cfRule>
  </conditionalFormatting>
  <pageMargins left="0.7" right="0.7" top="0.78740157499999996" bottom="0.78740157499999996" header="0.3" footer="0.3"/>
  <pageSetup paperSize="261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showGridLines="0" topLeftCell="A28" zoomScale="115" zoomScaleNormal="115" workbookViewId="0">
      <selection activeCell="A62" sqref="A62"/>
    </sheetView>
  </sheetViews>
  <sheetFormatPr baseColWidth="10" defaultRowHeight="15" x14ac:dyDescent="0.25"/>
  <cols>
    <col min="1" max="1" width="12.5703125" customWidth="1"/>
    <col min="2" max="2" width="88.5703125" customWidth="1"/>
    <col min="3" max="3" width="28.140625" customWidth="1"/>
    <col min="4" max="4" width="4.42578125" style="22" bestFit="1" customWidth="1"/>
    <col min="5" max="5" width="3.140625" bestFit="1" customWidth="1"/>
    <col min="6" max="6" width="5.7109375" bestFit="1" customWidth="1"/>
    <col min="7" max="7" width="3" bestFit="1" customWidth="1"/>
    <col min="8" max="8" width="39.28515625" customWidth="1"/>
    <col min="9" max="9" width="11" bestFit="1" customWidth="1"/>
  </cols>
  <sheetData>
    <row r="3" spans="1:9" ht="20.25" x14ac:dyDescent="0.3">
      <c r="A3" s="16" t="s">
        <v>41</v>
      </c>
    </row>
    <row r="4" spans="1:9" x14ac:dyDescent="0.25">
      <c r="A4" s="63" t="s">
        <v>0</v>
      </c>
      <c r="B4" s="65" t="s">
        <v>1</v>
      </c>
      <c r="C4" s="65" t="s">
        <v>2</v>
      </c>
      <c r="D4" s="1" t="s">
        <v>3</v>
      </c>
      <c r="E4" s="65" t="s">
        <v>4</v>
      </c>
      <c r="F4" s="63" t="s">
        <v>5</v>
      </c>
      <c r="G4" s="65" t="s">
        <v>6</v>
      </c>
      <c r="H4" s="59" t="s">
        <v>7</v>
      </c>
      <c r="I4" s="61" t="s">
        <v>8</v>
      </c>
    </row>
    <row r="5" spans="1:9" x14ac:dyDescent="0.25">
      <c r="A5" s="64"/>
      <c r="B5" s="66"/>
      <c r="C5" s="66"/>
      <c r="D5" s="2" t="s">
        <v>9</v>
      </c>
      <c r="E5" s="66"/>
      <c r="F5" s="66"/>
      <c r="G5" s="66"/>
      <c r="H5" s="60"/>
      <c r="I5" s="62"/>
    </row>
    <row r="6" spans="1:9" x14ac:dyDescent="0.25">
      <c r="A6" s="28" t="s">
        <v>33</v>
      </c>
      <c r="B6" s="29" t="s">
        <v>29</v>
      </c>
      <c r="C6" s="30"/>
      <c r="D6" s="30"/>
      <c r="E6" s="30"/>
      <c r="F6" s="30"/>
      <c r="G6" s="30"/>
      <c r="H6" s="30"/>
      <c r="I6" s="30"/>
    </row>
    <row r="7" spans="1:9" x14ac:dyDescent="0.25">
      <c r="A7" s="19" t="s">
        <v>34</v>
      </c>
      <c r="B7" s="7" t="s">
        <v>129</v>
      </c>
      <c r="C7" s="20"/>
      <c r="D7" s="21" t="s">
        <v>10</v>
      </c>
      <c r="E7" s="7"/>
      <c r="F7" s="7"/>
      <c r="G7" s="7"/>
      <c r="H7" s="7"/>
      <c r="I7" s="7"/>
    </row>
    <row r="8" spans="1:9" ht="22.5" x14ac:dyDescent="0.25">
      <c r="A8" s="19" t="s">
        <v>35</v>
      </c>
      <c r="B8" s="7" t="s">
        <v>112</v>
      </c>
      <c r="C8" s="20"/>
      <c r="D8" s="21" t="s">
        <v>10</v>
      </c>
      <c r="E8" s="7"/>
      <c r="F8" s="7"/>
      <c r="G8" s="7"/>
      <c r="H8" s="7"/>
      <c r="I8" s="7"/>
    </row>
    <row r="9" spans="1:9" x14ac:dyDescent="0.25">
      <c r="A9" s="19"/>
      <c r="B9" s="7"/>
      <c r="C9" s="20"/>
      <c r="D9" s="21"/>
      <c r="E9" s="7"/>
      <c r="F9" s="7"/>
      <c r="G9" s="7"/>
      <c r="H9" s="7"/>
      <c r="I9" s="7"/>
    </row>
    <row r="10" spans="1:9" x14ac:dyDescent="0.25">
      <c r="A10" s="19"/>
      <c r="B10" s="7"/>
      <c r="C10" s="20"/>
      <c r="D10" s="21"/>
      <c r="E10" s="7"/>
      <c r="F10" s="7"/>
      <c r="G10" s="7"/>
      <c r="H10" s="7"/>
      <c r="I10" s="7"/>
    </row>
    <row r="11" spans="1:9" x14ac:dyDescent="0.25">
      <c r="A11" s="19"/>
      <c r="B11" s="7"/>
      <c r="C11" s="20"/>
      <c r="D11" s="21"/>
      <c r="E11" s="7"/>
      <c r="F11" s="7"/>
      <c r="G11" s="7"/>
      <c r="H11" s="7"/>
      <c r="I11" s="7"/>
    </row>
    <row r="12" spans="1:9" x14ac:dyDescent="0.25">
      <c r="A12" s="19"/>
      <c r="B12" s="7"/>
      <c r="C12" s="20"/>
      <c r="D12" s="21"/>
      <c r="E12" s="7"/>
      <c r="F12" s="7"/>
      <c r="G12" s="7"/>
      <c r="H12" s="7"/>
      <c r="I12" s="7"/>
    </row>
    <row r="13" spans="1:9" x14ac:dyDescent="0.25">
      <c r="A13" s="19"/>
      <c r="B13" s="7"/>
      <c r="C13" s="20"/>
      <c r="D13" s="21"/>
      <c r="E13" s="7"/>
      <c r="F13" s="7"/>
      <c r="G13" s="7"/>
      <c r="H13" s="7"/>
      <c r="I13" s="7"/>
    </row>
    <row r="14" spans="1:9" x14ac:dyDescent="0.25">
      <c r="A14" s="19"/>
      <c r="B14" s="7"/>
      <c r="C14" s="20"/>
      <c r="D14" s="21"/>
      <c r="E14" s="7"/>
      <c r="F14" s="7"/>
      <c r="G14" s="7"/>
      <c r="H14" s="7"/>
      <c r="I14" s="7"/>
    </row>
    <row r="15" spans="1:9" x14ac:dyDescent="0.25">
      <c r="A15" s="19"/>
      <c r="B15" s="7"/>
      <c r="C15" s="20"/>
      <c r="D15" s="21"/>
      <c r="E15" s="7"/>
      <c r="F15" s="7"/>
      <c r="G15" s="7"/>
      <c r="H15" s="7"/>
      <c r="I15" s="7"/>
    </row>
    <row r="16" spans="1:9" x14ac:dyDescent="0.25">
      <c r="A16" s="19"/>
      <c r="B16" s="7"/>
      <c r="C16" s="20"/>
      <c r="D16" s="21"/>
      <c r="E16" s="7"/>
      <c r="F16" s="7"/>
      <c r="G16" s="7"/>
      <c r="H16" s="7"/>
      <c r="I16" s="7"/>
    </row>
    <row r="17" spans="1:9" x14ac:dyDescent="0.25">
      <c r="A17" s="19"/>
      <c r="B17" s="7"/>
      <c r="C17" s="20"/>
      <c r="D17" s="21"/>
      <c r="E17" s="7"/>
      <c r="F17" s="7"/>
      <c r="G17" s="7"/>
      <c r="H17" s="7"/>
      <c r="I17" s="7"/>
    </row>
    <row r="18" spans="1:9" x14ac:dyDescent="0.25">
      <c r="A18" s="19"/>
      <c r="B18" s="7"/>
      <c r="C18" s="20"/>
      <c r="D18" s="21"/>
      <c r="E18" s="7"/>
      <c r="F18" s="7"/>
      <c r="G18" s="7"/>
      <c r="H18" s="7"/>
      <c r="I18" s="7"/>
    </row>
    <row r="19" spans="1:9" x14ac:dyDescent="0.25">
      <c r="A19" s="19"/>
      <c r="B19" s="7"/>
      <c r="C19" s="20"/>
      <c r="D19" s="21"/>
      <c r="E19" s="7"/>
      <c r="F19" s="7"/>
      <c r="G19" s="7"/>
      <c r="H19" s="7"/>
      <c r="I19" s="7"/>
    </row>
    <row r="20" spans="1:9" x14ac:dyDescent="0.25">
      <c r="A20" s="19"/>
      <c r="B20" s="7"/>
      <c r="C20" s="20"/>
      <c r="D20" s="21"/>
      <c r="E20" s="7"/>
      <c r="F20" s="7"/>
      <c r="G20" s="7"/>
      <c r="H20" s="7"/>
      <c r="I20" s="7"/>
    </row>
    <row r="21" spans="1:9" x14ac:dyDescent="0.25">
      <c r="A21" s="19"/>
      <c r="B21" s="7"/>
      <c r="C21" s="20"/>
      <c r="D21" s="21"/>
      <c r="E21" s="7"/>
      <c r="F21" s="7"/>
      <c r="G21" s="7"/>
      <c r="H21" s="7"/>
      <c r="I21" s="7"/>
    </row>
    <row r="22" spans="1:9" x14ac:dyDescent="0.25">
      <c r="A22" s="17"/>
      <c r="B22" s="7"/>
      <c r="C22" s="8"/>
      <c r="D22" s="21"/>
      <c r="E22" s="13"/>
      <c r="F22" s="13"/>
      <c r="G22" s="13"/>
      <c r="H22" s="14"/>
      <c r="I22" s="18"/>
    </row>
    <row r="23" spans="1:9" x14ac:dyDescent="0.25">
      <c r="A23" s="17"/>
      <c r="B23" s="15"/>
      <c r="C23" s="8"/>
      <c r="D23" s="21"/>
      <c r="E23" s="13"/>
      <c r="F23" s="13"/>
      <c r="G23" s="13"/>
      <c r="H23" s="14"/>
      <c r="I23" s="18"/>
    </row>
    <row r="24" spans="1:9" x14ac:dyDescent="0.25">
      <c r="A24" s="17"/>
      <c r="B24" s="12"/>
      <c r="C24" s="8"/>
      <c r="D24" s="21"/>
      <c r="E24" s="13"/>
      <c r="F24" s="13"/>
      <c r="G24" s="13"/>
      <c r="H24" s="14"/>
      <c r="I24" s="18"/>
    </row>
    <row r="27" spans="1:9" x14ac:dyDescent="0.25">
      <c r="A27" s="23" t="s">
        <v>14</v>
      </c>
      <c r="B27" s="24"/>
    </row>
    <row r="28" spans="1:9" x14ac:dyDescent="0.25">
      <c r="A28" s="25" t="s">
        <v>10</v>
      </c>
      <c r="B28" s="26" t="s">
        <v>15</v>
      </c>
    </row>
    <row r="29" spans="1:9" x14ac:dyDescent="0.25">
      <c r="A29" s="25" t="s">
        <v>11</v>
      </c>
      <c r="B29" s="26" t="s">
        <v>16</v>
      </c>
    </row>
    <row r="30" spans="1:9" x14ac:dyDescent="0.25">
      <c r="A30" s="25" t="s">
        <v>12</v>
      </c>
      <c r="B30" s="26" t="s">
        <v>17</v>
      </c>
    </row>
    <row r="31" spans="1:9" x14ac:dyDescent="0.25">
      <c r="A31" s="25" t="s">
        <v>4</v>
      </c>
      <c r="B31" s="26" t="s">
        <v>18</v>
      </c>
    </row>
    <row r="32" spans="1:9" x14ac:dyDescent="0.25">
      <c r="A32" s="25" t="s">
        <v>19</v>
      </c>
      <c r="B32" s="26" t="s">
        <v>20</v>
      </c>
    </row>
    <row r="33" spans="1:2" x14ac:dyDescent="0.25">
      <c r="A33" s="25" t="s">
        <v>6</v>
      </c>
      <c r="B33" s="26" t="s">
        <v>21</v>
      </c>
    </row>
    <row r="34" spans="1:2" x14ac:dyDescent="0.25">
      <c r="A34" s="25" t="s">
        <v>22</v>
      </c>
      <c r="B34" s="24" t="s">
        <v>23</v>
      </c>
    </row>
  </sheetData>
  <mergeCells count="8">
    <mergeCell ref="H4:H5"/>
    <mergeCell ref="I4:I5"/>
    <mergeCell ref="A4:A5"/>
    <mergeCell ref="B4:B5"/>
    <mergeCell ref="C4:C5"/>
    <mergeCell ref="E4:E5"/>
    <mergeCell ref="F4:F5"/>
    <mergeCell ref="G4:G5"/>
  </mergeCells>
  <conditionalFormatting sqref="D18:H24 D7:H16">
    <cfRule type="expression" dxfId="161" priority="5">
      <formula>AND($D7="A")</formula>
    </cfRule>
    <cfRule type="expression" dxfId="160" priority="6">
      <formula>AND($D7="")</formula>
    </cfRule>
    <cfRule type="expression" dxfId="159" priority="7">
      <formula>AND($D7="B")</formula>
    </cfRule>
  </conditionalFormatting>
  <conditionalFormatting sqref="D17:H17">
    <cfRule type="expression" dxfId="158" priority="2">
      <formula>AND($D17="A")</formula>
    </cfRule>
    <cfRule type="expression" dxfId="157" priority="3">
      <formula>AND($D17="")</formula>
    </cfRule>
    <cfRule type="expression" dxfId="156" priority="4">
      <formula>AND($D17="B")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showGridLines="0" zoomScale="115" zoomScaleNormal="115" workbookViewId="0">
      <pane ySplit="5" topLeftCell="A6" activePane="bottomLeft" state="frozen"/>
      <selection pane="bottomLeft" activeCell="H15" sqref="H15"/>
    </sheetView>
  </sheetViews>
  <sheetFormatPr baseColWidth="10" defaultRowHeight="15" x14ac:dyDescent="0.25"/>
  <cols>
    <col min="1" max="1" width="13" customWidth="1"/>
    <col min="2" max="2" width="101.140625" customWidth="1"/>
    <col min="3" max="3" width="11.85546875" bestFit="1" customWidth="1"/>
    <col min="4" max="4" width="4.42578125" bestFit="1" customWidth="1"/>
    <col min="5" max="5" width="3.5703125" style="22" bestFit="1" customWidth="1"/>
    <col min="6" max="6" width="5.7109375" style="47" bestFit="1" customWidth="1"/>
    <col min="7" max="7" width="6" style="22" customWidth="1"/>
    <col min="8" max="8" width="46.140625" customWidth="1"/>
    <col min="9" max="9" width="11" style="22" bestFit="1" customWidth="1"/>
  </cols>
  <sheetData>
    <row r="3" spans="1:9" ht="20.25" x14ac:dyDescent="0.3">
      <c r="A3" s="16" t="s">
        <v>40</v>
      </c>
    </row>
    <row r="4" spans="1:9" x14ac:dyDescent="0.25">
      <c r="A4" s="63" t="s">
        <v>0</v>
      </c>
      <c r="B4" s="65" t="s">
        <v>1</v>
      </c>
      <c r="C4" s="67" t="s">
        <v>165</v>
      </c>
      <c r="D4" s="1" t="s">
        <v>55</v>
      </c>
      <c r="E4" s="65" t="s">
        <v>4</v>
      </c>
      <c r="F4" s="63" t="s">
        <v>5</v>
      </c>
      <c r="G4" s="65" t="s">
        <v>6</v>
      </c>
      <c r="H4" s="59" t="s">
        <v>7</v>
      </c>
      <c r="I4" s="61" t="s">
        <v>8</v>
      </c>
    </row>
    <row r="5" spans="1:9" ht="19.5" customHeight="1" x14ac:dyDescent="0.25">
      <c r="A5" s="64"/>
      <c r="B5" s="66"/>
      <c r="C5" s="68"/>
      <c r="D5" s="2" t="s">
        <v>9</v>
      </c>
      <c r="E5" s="66"/>
      <c r="F5" s="66"/>
      <c r="G5" s="66"/>
      <c r="H5" s="60"/>
      <c r="I5" s="62"/>
    </row>
    <row r="6" spans="1:9" s="6" customFormat="1" ht="17.25" customHeight="1" x14ac:dyDescent="0.2">
      <c r="A6" s="3" t="s">
        <v>42</v>
      </c>
      <c r="B6" s="27" t="s">
        <v>24</v>
      </c>
      <c r="C6" s="4"/>
      <c r="D6" s="4"/>
      <c r="E6" s="4"/>
      <c r="F6" s="4"/>
      <c r="G6" s="4"/>
      <c r="H6" s="5"/>
      <c r="I6" s="5"/>
    </row>
    <row r="7" spans="1:9" x14ac:dyDescent="0.25">
      <c r="A7" s="40" t="s">
        <v>65</v>
      </c>
      <c r="B7" s="41" t="s">
        <v>43</v>
      </c>
      <c r="C7" s="42"/>
      <c r="D7" s="42"/>
      <c r="E7" s="42"/>
      <c r="F7" s="42"/>
      <c r="G7" s="42"/>
      <c r="H7" s="42"/>
      <c r="I7" s="42"/>
    </row>
    <row r="8" spans="1:9" x14ac:dyDescent="0.25">
      <c r="A8" s="19" t="s">
        <v>66</v>
      </c>
      <c r="B8" s="7" t="s">
        <v>44</v>
      </c>
      <c r="C8" s="20"/>
      <c r="D8" s="21" t="s">
        <v>10</v>
      </c>
      <c r="E8" s="21"/>
      <c r="F8" s="21"/>
      <c r="G8" s="21"/>
      <c r="H8" s="7"/>
      <c r="I8" s="21"/>
    </row>
    <row r="9" spans="1:9" x14ac:dyDescent="0.25">
      <c r="A9" s="19" t="s">
        <v>67</v>
      </c>
      <c r="B9" s="7" t="s">
        <v>56</v>
      </c>
      <c r="C9" s="20"/>
      <c r="D9" s="21" t="s">
        <v>10</v>
      </c>
      <c r="E9" s="21"/>
      <c r="F9" s="21"/>
      <c r="G9" s="21"/>
      <c r="H9" s="7"/>
      <c r="I9" s="21"/>
    </row>
    <row r="10" spans="1:9" ht="22.5" x14ac:dyDescent="0.25">
      <c r="A10" s="19" t="s">
        <v>68</v>
      </c>
      <c r="B10" s="35" t="s">
        <v>57</v>
      </c>
      <c r="C10" s="36"/>
      <c r="D10" s="37" t="s">
        <v>11</v>
      </c>
      <c r="E10" s="37" t="s">
        <v>58</v>
      </c>
      <c r="F10" s="37"/>
      <c r="G10" s="32">
        <f>E10*F10</f>
        <v>0</v>
      </c>
      <c r="H10" s="33" t="s">
        <v>126</v>
      </c>
      <c r="I10" s="34" t="s">
        <v>46</v>
      </c>
    </row>
    <row r="11" spans="1:9" ht="22.5" x14ac:dyDescent="0.25">
      <c r="A11" s="19" t="s">
        <v>69</v>
      </c>
      <c r="B11" s="7" t="s">
        <v>125</v>
      </c>
      <c r="C11" s="20"/>
      <c r="D11" s="32" t="s">
        <v>11</v>
      </c>
      <c r="E11" s="32">
        <v>20</v>
      </c>
      <c r="F11" s="32"/>
      <c r="G11" s="32">
        <f t="shared" ref="G11:G12" si="0">E11*F11</f>
        <v>0</v>
      </c>
      <c r="H11" s="33" t="s">
        <v>91</v>
      </c>
      <c r="I11" s="34"/>
    </row>
    <row r="12" spans="1:9" ht="22.5" x14ac:dyDescent="0.25">
      <c r="A12" s="19" t="s">
        <v>70</v>
      </c>
      <c r="B12" s="7" t="s">
        <v>124</v>
      </c>
      <c r="C12" s="36"/>
      <c r="D12" s="32" t="s">
        <v>11</v>
      </c>
      <c r="E12" s="32">
        <v>20</v>
      </c>
      <c r="F12" s="32"/>
      <c r="G12" s="32">
        <f t="shared" si="0"/>
        <v>0</v>
      </c>
      <c r="H12" s="33" t="s">
        <v>91</v>
      </c>
      <c r="I12" s="34"/>
    </row>
    <row r="13" spans="1:9" ht="22.5" x14ac:dyDescent="0.25">
      <c r="A13" s="19" t="s">
        <v>71</v>
      </c>
      <c r="B13" s="7" t="s">
        <v>130</v>
      </c>
      <c r="C13" s="20"/>
      <c r="D13" s="21" t="s">
        <v>10</v>
      </c>
      <c r="E13" s="21"/>
      <c r="F13" s="21"/>
      <c r="G13" s="21"/>
      <c r="H13" s="7"/>
      <c r="I13" s="21" t="s">
        <v>46</v>
      </c>
    </row>
    <row r="14" spans="1:9" ht="22.5" x14ac:dyDescent="0.25">
      <c r="A14" s="19" t="s">
        <v>72</v>
      </c>
      <c r="B14" s="7" t="s">
        <v>155</v>
      </c>
      <c r="C14" s="20"/>
      <c r="D14" s="32" t="s">
        <v>10</v>
      </c>
      <c r="E14" s="32"/>
      <c r="F14" s="32"/>
      <c r="G14" s="32"/>
      <c r="H14" s="33"/>
      <c r="I14" s="34" t="s">
        <v>46</v>
      </c>
    </row>
    <row r="15" spans="1:9" x14ac:dyDescent="0.25">
      <c r="A15" s="19" t="s">
        <v>73</v>
      </c>
      <c r="B15" s="7" t="s">
        <v>47</v>
      </c>
      <c r="C15" s="20"/>
      <c r="D15" s="32" t="s">
        <v>12</v>
      </c>
      <c r="E15" s="32"/>
      <c r="F15" s="32"/>
      <c r="G15" s="32"/>
      <c r="H15" s="33"/>
      <c r="I15" s="34"/>
    </row>
    <row r="16" spans="1:9" ht="22.5" x14ac:dyDescent="0.25">
      <c r="A16" s="19" t="s">
        <v>74</v>
      </c>
      <c r="B16" s="7" t="s">
        <v>50</v>
      </c>
      <c r="C16" s="20"/>
      <c r="D16" s="32" t="s">
        <v>11</v>
      </c>
      <c r="E16" s="32">
        <v>10</v>
      </c>
      <c r="F16" s="32"/>
      <c r="G16" s="32">
        <f>E16*F16</f>
        <v>0</v>
      </c>
      <c r="H16" s="33" t="s">
        <v>45</v>
      </c>
      <c r="I16" s="34"/>
    </row>
    <row r="17" spans="1:9" ht="33.75" x14ac:dyDescent="0.25">
      <c r="A17" s="19" t="s">
        <v>75</v>
      </c>
      <c r="B17" s="7" t="s">
        <v>123</v>
      </c>
      <c r="C17" s="20"/>
      <c r="D17" s="32" t="s">
        <v>11</v>
      </c>
      <c r="E17" s="32">
        <v>100</v>
      </c>
      <c r="F17" s="32"/>
      <c r="G17" s="32">
        <f>E17*F17</f>
        <v>0</v>
      </c>
      <c r="H17" s="33" t="s">
        <v>122</v>
      </c>
      <c r="I17" s="34"/>
    </row>
    <row r="18" spans="1:9" ht="45" x14ac:dyDescent="0.25">
      <c r="A18" s="19" t="s">
        <v>76</v>
      </c>
      <c r="B18" s="7" t="s">
        <v>141</v>
      </c>
      <c r="C18" s="20"/>
      <c r="D18" s="21" t="s">
        <v>11</v>
      </c>
      <c r="E18" s="32">
        <v>200</v>
      </c>
      <c r="F18" s="32"/>
      <c r="G18" s="32">
        <f t="shared" ref="G18" si="1">E18*F18</f>
        <v>0</v>
      </c>
      <c r="H18" s="33" t="s">
        <v>140</v>
      </c>
      <c r="I18" s="21" t="s">
        <v>46</v>
      </c>
    </row>
    <row r="19" spans="1:9" x14ac:dyDescent="0.25">
      <c r="A19" s="19" t="s">
        <v>77</v>
      </c>
      <c r="B19" s="7" t="s">
        <v>62</v>
      </c>
      <c r="C19" s="20"/>
      <c r="D19" s="21" t="s">
        <v>10</v>
      </c>
      <c r="E19" s="21"/>
      <c r="F19" s="21"/>
      <c r="G19" s="21"/>
      <c r="H19" s="7"/>
      <c r="I19" s="21"/>
    </row>
    <row r="20" spans="1:9" ht="33.75" x14ac:dyDescent="0.25">
      <c r="A20" s="19" t="s">
        <v>78</v>
      </c>
      <c r="B20" s="35" t="s">
        <v>121</v>
      </c>
      <c r="C20" s="36"/>
      <c r="D20" s="32" t="s">
        <v>11</v>
      </c>
      <c r="E20" s="32">
        <v>100</v>
      </c>
      <c r="F20" s="32"/>
      <c r="G20" s="32">
        <f>E20*F20</f>
        <v>0</v>
      </c>
      <c r="H20" s="33" t="s">
        <v>63</v>
      </c>
      <c r="I20" s="34"/>
    </row>
    <row r="21" spans="1:9" ht="21.75" customHeight="1" x14ac:dyDescent="0.25">
      <c r="A21" s="19" t="s">
        <v>79</v>
      </c>
      <c r="B21" s="35" t="s">
        <v>54</v>
      </c>
      <c r="C21" s="36"/>
      <c r="D21" s="34" t="s">
        <v>10</v>
      </c>
      <c r="E21" s="34"/>
      <c r="F21" s="34"/>
      <c r="G21" s="34"/>
      <c r="H21" s="38"/>
      <c r="I21" s="34" t="s">
        <v>46</v>
      </c>
    </row>
    <row r="22" spans="1:9" ht="22.5" x14ac:dyDescent="0.25">
      <c r="A22" s="19" t="s">
        <v>80</v>
      </c>
      <c r="B22" s="35" t="s">
        <v>131</v>
      </c>
      <c r="C22" s="36"/>
      <c r="D22" s="32" t="s">
        <v>11</v>
      </c>
      <c r="E22" s="32">
        <v>50</v>
      </c>
      <c r="F22" s="32"/>
      <c r="G22" s="32">
        <f t="shared" ref="G22:G34" si="2">E22*F22</f>
        <v>0</v>
      </c>
      <c r="H22" s="33" t="s">
        <v>45</v>
      </c>
      <c r="I22" s="34" t="s">
        <v>46</v>
      </c>
    </row>
    <row r="23" spans="1:9" ht="22.5" x14ac:dyDescent="0.25">
      <c r="A23" s="19" t="s">
        <v>81</v>
      </c>
      <c r="B23" s="7" t="s">
        <v>59</v>
      </c>
      <c r="C23" s="20"/>
      <c r="D23" s="32" t="s">
        <v>10</v>
      </c>
      <c r="E23" s="32"/>
      <c r="F23" s="32"/>
      <c r="G23" s="32"/>
      <c r="H23" s="33"/>
      <c r="I23" s="34" t="s">
        <v>46</v>
      </c>
    </row>
    <row r="24" spans="1:9" ht="33.75" x14ac:dyDescent="0.25">
      <c r="A24" s="19" t="s">
        <v>82</v>
      </c>
      <c r="B24" s="7" t="s">
        <v>60</v>
      </c>
      <c r="C24" s="20"/>
      <c r="D24" s="32" t="s">
        <v>11</v>
      </c>
      <c r="E24" s="32">
        <v>100</v>
      </c>
      <c r="F24" s="32"/>
      <c r="G24" s="32">
        <f t="shared" si="2"/>
        <v>0</v>
      </c>
      <c r="H24" s="33" t="s">
        <v>61</v>
      </c>
      <c r="I24" s="21" t="s">
        <v>46</v>
      </c>
    </row>
    <row r="25" spans="1:9" x14ac:dyDescent="0.25">
      <c r="A25" s="19" t="s">
        <v>83</v>
      </c>
      <c r="B25" s="7" t="s">
        <v>48</v>
      </c>
      <c r="C25" s="20"/>
      <c r="D25" s="21" t="s">
        <v>10</v>
      </c>
      <c r="E25" s="21"/>
      <c r="F25" s="21"/>
      <c r="G25" s="21"/>
      <c r="H25" s="7"/>
      <c r="I25" s="21" t="s">
        <v>46</v>
      </c>
    </row>
    <row r="26" spans="1:9" ht="22.5" x14ac:dyDescent="0.25">
      <c r="A26" s="19" t="s">
        <v>84</v>
      </c>
      <c r="B26" s="7" t="s">
        <v>49</v>
      </c>
      <c r="C26" s="20"/>
      <c r="D26" s="32" t="s">
        <v>11</v>
      </c>
      <c r="E26" s="32">
        <v>200</v>
      </c>
      <c r="F26" s="32"/>
      <c r="G26" s="32">
        <f t="shared" si="2"/>
        <v>0</v>
      </c>
      <c r="H26" s="33" t="s">
        <v>45</v>
      </c>
      <c r="I26" s="34" t="s">
        <v>46</v>
      </c>
    </row>
    <row r="27" spans="1:9" x14ac:dyDescent="0.25">
      <c r="A27" s="19" t="s">
        <v>85</v>
      </c>
      <c r="B27" s="35" t="s">
        <v>89</v>
      </c>
      <c r="C27" s="36"/>
      <c r="D27" s="21" t="s">
        <v>12</v>
      </c>
      <c r="E27" s="21"/>
      <c r="F27" s="21"/>
      <c r="G27" s="32"/>
      <c r="H27" s="7"/>
      <c r="I27" s="34" t="s">
        <v>46</v>
      </c>
    </row>
    <row r="28" spans="1:9" ht="22.5" x14ac:dyDescent="0.25">
      <c r="A28" s="19" t="s">
        <v>86</v>
      </c>
      <c r="B28" s="7" t="s">
        <v>163</v>
      </c>
      <c r="C28" s="20"/>
      <c r="D28" s="32" t="s">
        <v>11</v>
      </c>
      <c r="E28" s="32">
        <v>10</v>
      </c>
      <c r="F28" s="32"/>
      <c r="G28" s="32">
        <f t="shared" si="2"/>
        <v>0</v>
      </c>
      <c r="H28" s="33" t="s">
        <v>45</v>
      </c>
      <c r="I28" s="34" t="s">
        <v>46</v>
      </c>
    </row>
    <row r="29" spans="1:9" ht="22.5" x14ac:dyDescent="0.25">
      <c r="A29" s="19" t="s">
        <v>87</v>
      </c>
      <c r="B29" s="7" t="s">
        <v>53</v>
      </c>
      <c r="C29" s="20"/>
      <c r="D29" s="32" t="s">
        <v>11</v>
      </c>
      <c r="E29" s="32">
        <v>10</v>
      </c>
      <c r="F29" s="32"/>
      <c r="G29" s="32">
        <f t="shared" si="2"/>
        <v>0</v>
      </c>
      <c r="H29" s="33" t="s">
        <v>45</v>
      </c>
      <c r="I29" s="34" t="s">
        <v>46</v>
      </c>
    </row>
    <row r="30" spans="1:9" x14ac:dyDescent="0.25">
      <c r="A30" s="19" t="s">
        <v>88</v>
      </c>
      <c r="B30" s="43" t="s">
        <v>114</v>
      </c>
      <c r="C30" s="44"/>
      <c r="D30" s="49" t="s">
        <v>10</v>
      </c>
      <c r="E30" s="49"/>
      <c r="F30" s="49"/>
      <c r="G30" s="49"/>
      <c r="H30" s="50"/>
      <c r="I30" s="49" t="s">
        <v>46</v>
      </c>
    </row>
    <row r="31" spans="1:9" ht="22.5" x14ac:dyDescent="0.25">
      <c r="A31" s="19" t="s">
        <v>90</v>
      </c>
      <c r="B31" s="35" t="s">
        <v>132</v>
      </c>
      <c r="C31" s="36"/>
      <c r="D31" s="34" t="s">
        <v>10</v>
      </c>
      <c r="E31" s="34"/>
      <c r="F31" s="34"/>
      <c r="G31" s="34"/>
      <c r="H31" s="38"/>
      <c r="I31" s="34" t="s">
        <v>46</v>
      </c>
    </row>
    <row r="32" spans="1:9" ht="22.5" x14ac:dyDescent="0.25">
      <c r="A32" s="19" t="s">
        <v>93</v>
      </c>
      <c r="B32" s="7" t="s">
        <v>120</v>
      </c>
      <c r="C32" s="20"/>
      <c r="D32" s="32" t="s">
        <v>11</v>
      </c>
      <c r="E32" s="32">
        <v>200</v>
      </c>
      <c r="F32" s="32"/>
      <c r="G32" s="32">
        <f t="shared" si="2"/>
        <v>0</v>
      </c>
      <c r="H32" s="33" t="s">
        <v>45</v>
      </c>
      <c r="I32" s="34" t="s">
        <v>46</v>
      </c>
    </row>
    <row r="33" spans="1:9" ht="22.5" x14ac:dyDescent="0.25">
      <c r="A33" s="19" t="s">
        <v>111</v>
      </c>
      <c r="B33" s="7" t="s">
        <v>52</v>
      </c>
      <c r="C33" s="20"/>
      <c r="D33" s="32" t="s">
        <v>11</v>
      </c>
      <c r="E33" s="32">
        <v>100</v>
      </c>
      <c r="F33" s="32"/>
      <c r="G33" s="32">
        <f t="shared" si="2"/>
        <v>0</v>
      </c>
      <c r="H33" s="33" t="s">
        <v>45</v>
      </c>
      <c r="I33" s="34" t="s">
        <v>46</v>
      </c>
    </row>
    <row r="34" spans="1:9" ht="22.5" x14ac:dyDescent="0.25">
      <c r="A34" s="19" t="s">
        <v>115</v>
      </c>
      <c r="B34" s="35" t="s">
        <v>92</v>
      </c>
      <c r="C34" s="36"/>
      <c r="D34" s="34" t="s">
        <v>11</v>
      </c>
      <c r="E34" s="34">
        <v>20</v>
      </c>
      <c r="F34" s="34"/>
      <c r="G34" s="32">
        <f t="shared" si="2"/>
        <v>0</v>
      </c>
      <c r="H34" s="33" t="s">
        <v>45</v>
      </c>
      <c r="I34" s="34" t="s">
        <v>46</v>
      </c>
    </row>
    <row r="35" spans="1:9" ht="22.5" x14ac:dyDescent="0.25">
      <c r="A35" s="19" t="s">
        <v>142</v>
      </c>
      <c r="B35" s="7" t="s">
        <v>119</v>
      </c>
      <c r="C35" s="20"/>
      <c r="D35" s="21" t="s">
        <v>11</v>
      </c>
      <c r="E35" s="21" t="s">
        <v>58</v>
      </c>
      <c r="F35" s="21"/>
      <c r="G35" s="32">
        <f t="shared" ref="G35" si="3">E35*F35</f>
        <v>0</v>
      </c>
      <c r="H35" s="33" t="s">
        <v>45</v>
      </c>
      <c r="I35" s="34" t="s">
        <v>46</v>
      </c>
    </row>
    <row r="36" spans="1:9" ht="22.5" x14ac:dyDescent="0.25">
      <c r="A36" s="19" t="s">
        <v>146</v>
      </c>
      <c r="B36" s="7" t="s">
        <v>161</v>
      </c>
      <c r="C36" s="20"/>
      <c r="D36" s="21" t="s">
        <v>10</v>
      </c>
      <c r="E36" s="21"/>
      <c r="F36" s="21"/>
      <c r="G36" s="32"/>
      <c r="H36" s="7"/>
      <c r="I36" s="21"/>
    </row>
    <row r="37" spans="1:9" ht="22.5" x14ac:dyDescent="0.25">
      <c r="A37" s="19" t="s">
        <v>153</v>
      </c>
      <c r="B37" s="7" t="s">
        <v>133</v>
      </c>
      <c r="C37" s="20"/>
      <c r="D37" s="21" t="s">
        <v>11</v>
      </c>
      <c r="E37" s="21" t="s">
        <v>58</v>
      </c>
      <c r="F37" s="21"/>
      <c r="G37" s="32">
        <f t="shared" ref="G37" si="4">E37*F37</f>
        <v>0</v>
      </c>
      <c r="H37" s="33" t="s">
        <v>45</v>
      </c>
      <c r="I37" s="21"/>
    </row>
    <row r="38" spans="1:9" ht="33.75" x14ac:dyDescent="0.25">
      <c r="A38" s="19" t="s">
        <v>154</v>
      </c>
      <c r="B38" s="7" t="s">
        <v>150</v>
      </c>
      <c r="C38" s="20"/>
      <c r="D38" s="21" t="s">
        <v>11</v>
      </c>
      <c r="E38" s="21" t="s">
        <v>58</v>
      </c>
      <c r="F38" s="21"/>
      <c r="G38" s="32">
        <f t="shared" ref="G38" si="5">E38*F38</f>
        <v>0</v>
      </c>
      <c r="H38" s="33" t="s">
        <v>147</v>
      </c>
      <c r="I38" s="21" t="s">
        <v>46</v>
      </c>
    </row>
    <row r="39" spans="1:9" x14ac:dyDescent="0.25">
      <c r="A39" s="40" t="s">
        <v>94</v>
      </c>
      <c r="B39" s="41" t="s">
        <v>51</v>
      </c>
      <c r="C39" s="42"/>
      <c r="D39" s="42"/>
      <c r="E39" s="42"/>
      <c r="F39" s="42"/>
      <c r="G39" s="42"/>
      <c r="H39" s="42"/>
      <c r="I39" s="42"/>
    </row>
    <row r="40" spans="1:9" ht="56.25" x14ac:dyDescent="0.25">
      <c r="A40" s="19" t="s">
        <v>95</v>
      </c>
      <c r="B40" s="7" t="s">
        <v>103</v>
      </c>
      <c r="C40" s="20"/>
      <c r="D40" s="32" t="s">
        <v>11</v>
      </c>
      <c r="E40" s="32">
        <v>10</v>
      </c>
      <c r="F40" s="32"/>
      <c r="G40" s="32">
        <f t="shared" ref="G40:G45" si="6">E40*F40</f>
        <v>0</v>
      </c>
      <c r="H40" s="58" t="s">
        <v>164</v>
      </c>
      <c r="I40" s="34"/>
    </row>
    <row r="41" spans="1:9" ht="56.25" x14ac:dyDescent="0.25">
      <c r="A41" s="19" t="s">
        <v>96</v>
      </c>
      <c r="B41" s="7" t="s">
        <v>100</v>
      </c>
      <c r="C41" s="20"/>
      <c r="D41" s="32" t="s">
        <v>11</v>
      </c>
      <c r="E41" s="32">
        <v>10</v>
      </c>
      <c r="F41" s="32"/>
      <c r="G41" s="32">
        <f t="shared" si="6"/>
        <v>0</v>
      </c>
      <c r="H41" s="58" t="s">
        <v>164</v>
      </c>
      <c r="I41" s="34"/>
    </row>
    <row r="42" spans="1:9" ht="56.25" x14ac:dyDescent="0.25">
      <c r="A42" s="19" t="s">
        <v>97</v>
      </c>
      <c r="B42" s="7" t="s">
        <v>134</v>
      </c>
      <c r="C42" s="20"/>
      <c r="D42" s="32" t="s">
        <v>11</v>
      </c>
      <c r="E42" s="32">
        <v>10</v>
      </c>
      <c r="F42" s="32"/>
      <c r="G42" s="32">
        <f t="shared" si="6"/>
        <v>0</v>
      </c>
      <c r="H42" s="58" t="s">
        <v>164</v>
      </c>
      <c r="I42" s="34"/>
    </row>
    <row r="43" spans="1:9" ht="56.25" x14ac:dyDescent="0.25">
      <c r="A43" s="19" t="s">
        <v>98</v>
      </c>
      <c r="B43" s="7" t="s">
        <v>135</v>
      </c>
      <c r="C43" s="20"/>
      <c r="D43" s="32" t="s">
        <v>11</v>
      </c>
      <c r="E43" s="32">
        <v>10</v>
      </c>
      <c r="F43" s="32"/>
      <c r="G43" s="32">
        <f t="shared" si="6"/>
        <v>0</v>
      </c>
      <c r="H43" s="58" t="s">
        <v>164</v>
      </c>
      <c r="I43" s="34"/>
    </row>
    <row r="44" spans="1:9" ht="56.25" x14ac:dyDescent="0.25">
      <c r="A44" s="19" t="s">
        <v>99</v>
      </c>
      <c r="B44" s="7" t="s">
        <v>101</v>
      </c>
      <c r="C44" s="20"/>
      <c r="D44" s="32" t="s">
        <v>11</v>
      </c>
      <c r="E44" s="32">
        <v>10</v>
      </c>
      <c r="F44" s="32"/>
      <c r="G44" s="32">
        <f t="shared" si="6"/>
        <v>0</v>
      </c>
      <c r="H44" s="58" t="s">
        <v>164</v>
      </c>
      <c r="I44" s="34"/>
    </row>
    <row r="45" spans="1:9" ht="56.25" x14ac:dyDescent="0.25">
      <c r="A45" s="19" t="s">
        <v>102</v>
      </c>
      <c r="B45" s="7" t="s">
        <v>136</v>
      </c>
      <c r="C45" s="36"/>
      <c r="D45" s="34" t="s">
        <v>11</v>
      </c>
      <c r="E45" s="32">
        <v>10</v>
      </c>
      <c r="F45" s="32"/>
      <c r="G45" s="32">
        <f t="shared" si="6"/>
        <v>0</v>
      </c>
      <c r="H45" s="58" t="s">
        <v>164</v>
      </c>
      <c r="I45" s="34"/>
    </row>
    <row r="46" spans="1:9" ht="56.25" x14ac:dyDescent="0.25">
      <c r="A46" s="19" t="s">
        <v>104</v>
      </c>
      <c r="B46" s="7" t="s">
        <v>139</v>
      </c>
      <c r="C46" s="20"/>
      <c r="D46" s="21" t="s">
        <v>11</v>
      </c>
      <c r="E46" s="32">
        <v>10</v>
      </c>
      <c r="F46" s="32"/>
      <c r="G46" s="32">
        <f t="shared" ref="G46" si="7">E46*F46</f>
        <v>0</v>
      </c>
      <c r="H46" s="58" t="s">
        <v>164</v>
      </c>
      <c r="I46" s="21"/>
    </row>
    <row r="47" spans="1:9" ht="56.25" x14ac:dyDescent="0.25">
      <c r="A47" s="19" t="s">
        <v>144</v>
      </c>
      <c r="B47" s="7" t="s">
        <v>162</v>
      </c>
      <c r="C47" s="20"/>
      <c r="D47" s="21" t="s">
        <v>11</v>
      </c>
      <c r="E47" s="32">
        <v>10</v>
      </c>
      <c r="F47" s="32"/>
      <c r="G47" s="32">
        <f t="shared" ref="G47" si="8">E47*F47</f>
        <v>0</v>
      </c>
      <c r="H47" s="58" t="s">
        <v>164</v>
      </c>
      <c r="I47" s="21"/>
    </row>
    <row r="48" spans="1:9" ht="56.25" x14ac:dyDescent="0.25">
      <c r="A48" s="19" t="s">
        <v>145</v>
      </c>
      <c r="B48" s="7" t="s">
        <v>143</v>
      </c>
      <c r="C48" s="20"/>
      <c r="D48" s="21" t="s">
        <v>11</v>
      </c>
      <c r="E48" s="32">
        <v>100</v>
      </c>
      <c r="F48" s="32"/>
      <c r="G48" s="32">
        <f t="shared" ref="G48" si="9">E48*F48</f>
        <v>0</v>
      </c>
      <c r="H48" s="58" t="s">
        <v>164</v>
      </c>
      <c r="I48" s="21"/>
    </row>
    <row r="49" spans="1:9" ht="56.25" x14ac:dyDescent="0.25">
      <c r="A49" s="19" t="s">
        <v>148</v>
      </c>
      <c r="B49" s="7" t="s">
        <v>149</v>
      </c>
      <c r="C49" s="20"/>
      <c r="D49" s="21" t="s">
        <v>11</v>
      </c>
      <c r="E49" s="32">
        <v>10</v>
      </c>
      <c r="F49" s="32"/>
      <c r="G49" s="32">
        <f t="shared" ref="G49" si="10">E49*F49</f>
        <v>0</v>
      </c>
      <c r="H49" s="58" t="s">
        <v>164</v>
      </c>
      <c r="I49" s="21"/>
    </row>
    <row r="50" spans="1:9" x14ac:dyDescent="0.25">
      <c r="A50" s="40" t="s">
        <v>105</v>
      </c>
      <c r="B50" s="41" t="s">
        <v>156</v>
      </c>
      <c r="C50" s="42"/>
      <c r="D50" s="42"/>
      <c r="E50" s="42"/>
      <c r="F50" s="42"/>
      <c r="G50" s="42"/>
      <c r="H50" s="42"/>
      <c r="I50" s="42"/>
    </row>
    <row r="51" spans="1:9" x14ac:dyDescent="0.25">
      <c r="A51" s="19" t="s">
        <v>106</v>
      </c>
      <c r="B51" s="7" t="s">
        <v>157</v>
      </c>
      <c r="C51" s="20"/>
      <c r="D51" s="21" t="s">
        <v>10</v>
      </c>
      <c r="E51" s="21"/>
      <c r="F51" s="21"/>
      <c r="G51" s="21"/>
      <c r="H51" s="7"/>
      <c r="I51" s="21"/>
    </row>
    <row r="52" spans="1:9" x14ac:dyDescent="0.25">
      <c r="A52" s="19" t="s">
        <v>107</v>
      </c>
      <c r="B52" s="7" t="s">
        <v>158</v>
      </c>
      <c r="C52" s="8"/>
      <c r="D52" s="21" t="s">
        <v>10</v>
      </c>
      <c r="E52" s="13"/>
      <c r="F52" s="13"/>
      <c r="G52" s="13"/>
      <c r="H52" s="14"/>
      <c r="I52" s="18"/>
    </row>
    <row r="53" spans="1:9" ht="78.75" x14ac:dyDescent="0.25">
      <c r="A53" s="19" t="s">
        <v>108</v>
      </c>
      <c r="B53" s="7" t="s">
        <v>159</v>
      </c>
      <c r="C53" s="20"/>
      <c r="D53" s="21" t="s">
        <v>11</v>
      </c>
      <c r="E53" s="21" t="s">
        <v>58</v>
      </c>
      <c r="F53" s="21"/>
      <c r="G53" s="32">
        <f t="shared" ref="G53" si="11">E53*F53</f>
        <v>0</v>
      </c>
      <c r="H53" s="33" t="s">
        <v>137</v>
      </c>
      <c r="I53" s="21"/>
    </row>
    <row r="54" spans="1:9" ht="22.5" x14ac:dyDescent="0.25">
      <c r="A54" s="19" t="s">
        <v>109</v>
      </c>
      <c r="B54" s="39" t="s">
        <v>160</v>
      </c>
      <c r="C54" s="20"/>
      <c r="D54" s="21" t="s">
        <v>10</v>
      </c>
      <c r="E54" s="21"/>
      <c r="F54" s="21"/>
      <c r="G54" s="21"/>
      <c r="H54" s="7"/>
      <c r="I54" s="21"/>
    </row>
    <row r="55" spans="1:9" x14ac:dyDescent="0.25">
      <c r="A55" s="19" t="s">
        <v>110</v>
      </c>
      <c r="B55" s="7" t="s">
        <v>138</v>
      </c>
      <c r="C55" s="20"/>
      <c r="D55" s="21" t="s">
        <v>10</v>
      </c>
      <c r="E55" s="21"/>
      <c r="F55" s="21"/>
      <c r="G55" s="21"/>
      <c r="H55" s="7"/>
      <c r="I55" s="21"/>
    </row>
    <row r="56" spans="1:9" x14ac:dyDescent="0.25">
      <c r="F56" s="48" t="s">
        <v>42</v>
      </c>
      <c r="G56" s="46">
        <f>SUM(G8:G55)</f>
        <v>0</v>
      </c>
      <c r="H56" s="45" t="s">
        <v>151</v>
      </c>
    </row>
    <row r="57" spans="1:9" x14ac:dyDescent="0.25">
      <c r="F57" s="48" t="s">
        <v>117</v>
      </c>
      <c r="G57" s="46"/>
      <c r="H57" s="45" t="s">
        <v>118</v>
      </c>
    </row>
    <row r="58" spans="1:9" ht="15.75" thickBot="1" x14ac:dyDescent="0.3">
      <c r="F58" s="52" t="s">
        <v>30</v>
      </c>
      <c r="G58" s="56">
        <f>'4.2 Netzwerk'!G29</f>
        <v>0</v>
      </c>
      <c r="H58" s="53" t="str">
        <f>'4.2 Netzwerk'!H29</f>
        <v>Anzahl Leistungspunkte von 30 möglichen</v>
      </c>
    </row>
    <row r="59" spans="1:9" ht="15.75" thickBot="1" x14ac:dyDescent="0.3">
      <c r="F59" s="54"/>
      <c r="G59" s="57">
        <f>SUM(G56:G58)</f>
        <v>0</v>
      </c>
      <c r="H59" s="55" t="s">
        <v>152</v>
      </c>
    </row>
    <row r="61" spans="1:9" x14ac:dyDescent="0.25">
      <c r="A61" s="23" t="s">
        <v>14</v>
      </c>
      <c r="B61" s="24"/>
    </row>
    <row r="62" spans="1:9" x14ac:dyDescent="0.25">
      <c r="A62" s="25" t="s">
        <v>10</v>
      </c>
      <c r="B62" s="26" t="s">
        <v>15</v>
      </c>
    </row>
    <row r="63" spans="1:9" x14ac:dyDescent="0.25">
      <c r="A63" s="25" t="s">
        <v>11</v>
      </c>
      <c r="B63" s="26" t="s">
        <v>16</v>
      </c>
    </row>
    <row r="64" spans="1:9" x14ac:dyDescent="0.25">
      <c r="A64" s="25" t="s">
        <v>12</v>
      </c>
      <c r="B64" s="26" t="s">
        <v>64</v>
      </c>
    </row>
    <row r="65" spans="1:2" x14ac:dyDescent="0.25">
      <c r="A65" s="25" t="s">
        <v>4</v>
      </c>
      <c r="B65" s="26" t="s">
        <v>18</v>
      </c>
    </row>
    <row r="66" spans="1:2" x14ac:dyDescent="0.25">
      <c r="A66" s="25" t="s">
        <v>19</v>
      </c>
      <c r="B66" s="26" t="s">
        <v>20</v>
      </c>
    </row>
    <row r="67" spans="1:2" x14ac:dyDescent="0.25">
      <c r="A67" s="25" t="s">
        <v>6</v>
      </c>
      <c r="B67" s="26" t="s">
        <v>21</v>
      </c>
    </row>
    <row r="68" spans="1:2" x14ac:dyDescent="0.25">
      <c r="A68" s="25" t="s">
        <v>22</v>
      </c>
      <c r="B68" s="24" t="s">
        <v>23</v>
      </c>
    </row>
  </sheetData>
  <mergeCells count="8">
    <mergeCell ref="H4:H5"/>
    <mergeCell ref="I4:I5"/>
    <mergeCell ref="A4:A5"/>
    <mergeCell ref="B4:B5"/>
    <mergeCell ref="C4:C5"/>
    <mergeCell ref="E4:E5"/>
    <mergeCell ref="F4:F5"/>
    <mergeCell ref="G4:G5"/>
  </mergeCells>
  <conditionalFormatting sqref="D33:F33 D34:H34 G26:G33 H33:H34 D46 D36:H36 D37:G37 D51:H52 D53:F53 D8:H13 D19:H25 D54:H55 D15:H16">
    <cfRule type="expression" dxfId="155" priority="196">
      <formula>AND($D8="A")</formula>
    </cfRule>
    <cfRule type="expression" dxfId="154" priority="197">
      <formula>AND($D8="")</formula>
    </cfRule>
    <cfRule type="expression" dxfId="153" priority="198">
      <formula>AND($D8="B")</formula>
    </cfRule>
  </conditionalFormatting>
  <conditionalFormatting sqref="D26:F26 H26">
    <cfRule type="expression" dxfId="152" priority="190">
      <formula>AND($D26="A")</formula>
    </cfRule>
    <cfRule type="expression" dxfId="151" priority="191">
      <formula>AND($D26="")</formula>
    </cfRule>
    <cfRule type="expression" dxfId="150" priority="192">
      <formula>AND($D26="B")</formula>
    </cfRule>
  </conditionalFormatting>
  <conditionalFormatting sqref="D29:F31 H29:H31">
    <cfRule type="expression" dxfId="149" priority="184">
      <formula>AND($D29="A")</formula>
    </cfRule>
    <cfRule type="expression" dxfId="148" priority="185">
      <formula>AND($D29="")</formula>
    </cfRule>
    <cfRule type="expression" dxfId="147" priority="186">
      <formula>AND($D29="B")</formula>
    </cfRule>
  </conditionalFormatting>
  <conditionalFormatting sqref="D28:F28 H28">
    <cfRule type="expression" dxfId="146" priority="181">
      <formula>AND($D28="A")</formula>
    </cfRule>
    <cfRule type="expression" dxfId="145" priority="182">
      <formula>AND($D28="")</formula>
    </cfRule>
    <cfRule type="expression" dxfId="144" priority="183">
      <formula>AND($D28="B")</formula>
    </cfRule>
  </conditionalFormatting>
  <conditionalFormatting sqref="D32:F32 H32">
    <cfRule type="expression" dxfId="143" priority="178">
      <formula>AND($D32="A")</formula>
    </cfRule>
    <cfRule type="expression" dxfId="142" priority="179">
      <formula>AND($D32="")</formula>
    </cfRule>
    <cfRule type="expression" dxfId="141" priority="180">
      <formula>AND($D32="B")</formula>
    </cfRule>
  </conditionalFormatting>
  <conditionalFormatting sqref="D40:F40 E42 E44 E46">
    <cfRule type="expression" dxfId="140" priority="175">
      <formula>AND($D40="A")</formula>
    </cfRule>
    <cfRule type="expression" dxfId="139" priority="176">
      <formula>AND($D40="")</formula>
    </cfRule>
    <cfRule type="expression" dxfId="138" priority="177">
      <formula>AND($D40="B")</formula>
    </cfRule>
  </conditionalFormatting>
  <conditionalFormatting sqref="D41:F41 E43 E45 E47">
    <cfRule type="expression" dxfId="137" priority="172">
      <formula>AND($D41="A")</formula>
    </cfRule>
    <cfRule type="expression" dxfId="136" priority="173">
      <formula>AND($D41="")</formula>
    </cfRule>
    <cfRule type="expression" dxfId="135" priority="174">
      <formula>AND($D41="B")</formula>
    </cfRule>
  </conditionalFormatting>
  <conditionalFormatting sqref="D42 F42">
    <cfRule type="expression" dxfId="134" priority="169">
      <formula>AND($D42="A")</formula>
    </cfRule>
    <cfRule type="expression" dxfId="133" priority="170">
      <formula>AND($D42="")</formula>
    </cfRule>
    <cfRule type="expression" dxfId="132" priority="171">
      <formula>AND($D42="B")</formula>
    </cfRule>
  </conditionalFormatting>
  <conditionalFormatting sqref="D43 F43">
    <cfRule type="expression" dxfId="131" priority="166">
      <formula>AND($D43="A")</formula>
    </cfRule>
    <cfRule type="expression" dxfId="130" priority="167">
      <formula>AND($D43="")</formula>
    </cfRule>
    <cfRule type="expression" dxfId="129" priority="168">
      <formula>AND($D43="B")</formula>
    </cfRule>
  </conditionalFormatting>
  <conditionalFormatting sqref="D44:D45 F44">
    <cfRule type="expression" dxfId="128" priority="163">
      <formula>AND($D44="A")</formula>
    </cfRule>
    <cfRule type="expression" dxfId="127" priority="164">
      <formula>AND($D44="")</formula>
    </cfRule>
    <cfRule type="expression" dxfId="126" priority="165">
      <formula>AND($D44="B")</formula>
    </cfRule>
  </conditionalFormatting>
  <conditionalFormatting sqref="D27:F27 H27">
    <cfRule type="expression" dxfId="125" priority="148">
      <formula>AND($D27="A")</formula>
    </cfRule>
    <cfRule type="expression" dxfId="124" priority="149">
      <formula>AND($D27="")</formula>
    </cfRule>
    <cfRule type="expression" dxfId="123" priority="150">
      <formula>AND($D27="B")</formula>
    </cfRule>
  </conditionalFormatting>
  <conditionalFormatting sqref="D35:G35">
    <cfRule type="expression" dxfId="122" priority="142">
      <formula>AND($D35="A")</formula>
    </cfRule>
    <cfRule type="expression" dxfId="121" priority="143">
      <formula>AND($D35="")</formula>
    </cfRule>
    <cfRule type="expression" dxfId="120" priority="144">
      <formula>AND($D35="B")</formula>
    </cfRule>
  </conditionalFormatting>
  <conditionalFormatting sqref="H35">
    <cfRule type="expression" dxfId="119" priority="139">
      <formula>AND($D35="A")</formula>
    </cfRule>
    <cfRule type="expression" dxfId="118" priority="140">
      <formula>AND($D35="")</formula>
    </cfRule>
    <cfRule type="expression" dxfId="117" priority="141">
      <formula>AND($D35="B")</formula>
    </cfRule>
  </conditionalFormatting>
  <conditionalFormatting sqref="F45">
    <cfRule type="expression" dxfId="116" priority="133">
      <formula>AND($D45="A")</formula>
    </cfRule>
    <cfRule type="expression" dxfId="115" priority="134">
      <formula>AND($D45="")</formula>
    </cfRule>
    <cfRule type="expression" dxfId="114" priority="135">
      <formula>AND($D45="B")</formula>
    </cfRule>
  </conditionalFormatting>
  <conditionalFormatting sqref="G40:G45">
    <cfRule type="expression" dxfId="113" priority="127">
      <formula>AND($D40="A")</formula>
    </cfRule>
    <cfRule type="expression" dxfId="112" priority="128">
      <formula>AND($D40="")</formula>
    </cfRule>
    <cfRule type="expression" dxfId="111" priority="129">
      <formula>AND($D40="B")</formula>
    </cfRule>
  </conditionalFormatting>
  <conditionalFormatting sqref="F46">
    <cfRule type="expression" dxfId="110" priority="121">
      <formula>AND($D46="A")</formula>
    </cfRule>
    <cfRule type="expression" dxfId="109" priority="122">
      <formula>AND($D46="")</formula>
    </cfRule>
    <cfRule type="expression" dxfId="108" priority="123">
      <formula>AND($D46="B")</formula>
    </cfRule>
  </conditionalFormatting>
  <conditionalFormatting sqref="G46">
    <cfRule type="expression" dxfId="107" priority="118">
      <formula>AND($D46="A")</formula>
    </cfRule>
    <cfRule type="expression" dxfId="106" priority="119">
      <formula>AND($D46="")</formula>
    </cfRule>
    <cfRule type="expression" dxfId="105" priority="120">
      <formula>AND($D46="B")</formula>
    </cfRule>
  </conditionalFormatting>
  <conditionalFormatting sqref="D47">
    <cfRule type="expression" dxfId="104" priority="112">
      <formula>AND($D47="A")</formula>
    </cfRule>
    <cfRule type="expression" dxfId="103" priority="113">
      <formula>AND($D47="")</formula>
    </cfRule>
    <cfRule type="expression" dxfId="102" priority="114">
      <formula>AND($D47="B")</formula>
    </cfRule>
  </conditionalFormatting>
  <conditionalFormatting sqref="F47">
    <cfRule type="expression" dxfId="101" priority="106">
      <formula>AND($D47="A")</formula>
    </cfRule>
    <cfRule type="expression" dxfId="100" priority="107">
      <formula>AND($D47="")</formula>
    </cfRule>
    <cfRule type="expression" dxfId="99" priority="108">
      <formula>AND($D47="B")</formula>
    </cfRule>
  </conditionalFormatting>
  <conditionalFormatting sqref="G47">
    <cfRule type="expression" dxfId="98" priority="103">
      <formula>AND($D47="A")</formula>
    </cfRule>
    <cfRule type="expression" dxfId="97" priority="104">
      <formula>AND($D47="")</formula>
    </cfRule>
    <cfRule type="expression" dxfId="96" priority="105">
      <formula>AND($D47="B")</formula>
    </cfRule>
  </conditionalFormatting>
  <conditionalFormatting sqref="H37">
    <cfRule type="expression" dxfId="95" priority="100">
      <formula>AND($D37="A")</formula>
    </cfRule>
    <cfRule type="expression" dxfId="94" priority="101">
      <formula>AND($D37="")</formula>
    </cfRule>
    <cfRule type="expression" dxfId="93" priority="102">
      <formula>AND($D37="B")</formula>
    </cfRule>
  </conditionalFormatting>
  <conditionalFormatting sqref="H53">
    <cfRule type="expression" dxfId="92" priority="97">
      <formula>AND($D53="A")</formula>
    </cfRule>
    <cfRule type="expression" dxfId="91" priority="98">
      <formula>AND($D53="")</formula>
    </cfRule>
    <cfRule type="expression" dxfId="90" priority="99">
      <formula>AND($D53="B")</formula>
    </cfRule>
  </conditionalFormatting>
  <conditionalFormatting sqref="G53">
    <cfRule type="expression" dxfId="89" priority="94">
      <formula>AND($D53="A")</formula>
    </cfRule>
    <cfRule type="expression" dxfId="88" priority="95">
      <formula>AND($D53="")</formula>
    </cfRule>
    <cfRule type="expression" dxfId="87" priority="96">
      <formula>AND($D53="B")</formula>
    </cfRule>
  </conditionalFormatting>
  <conditionalFormatting sqref="D17:H17">
    <cfRule type="expression" dxfId="86" priority="91">
      <formula>AND($D17="A")</formula>
    </cfRule>
    <cfRule type="expression" dxfId="85" priority="92">
      <formula>AND($D17="")</formula>
    </cfRule>
    <cfRule type="expression" dxfId="84" priority="93">
      <formula>AND($D17="B")</formula>
    </cfRule>
  </conditionalFormatting>
  <conditionalFormatting sqref="D18">
    <cfRule type="expression" dxfId="83" priority="88">
      <formula>AND($D18="A")</formula>
    </cfRule>
    <cfRule type="expression" dxfId="82" priority="89">
      <formula>AND($D18="")</formula>
    </cfRule>
    <cfRule type="expression" dxfId="81" priority="90">
      <formula>AND($D18="B")</formula>
    </cfRule>
  </conditionalFormatting>
  <conditionalFormatting sqref="E18">
    <cfRule type="expression" dxfId="80" priority="85">
      <formula>AND($D18="A")</formula>
    </cfRule>
    <cfRule type="expression" dxfId="79" priority="86">
      <formula>AND($D18="")</formula>
    </cfRule>
    <cfRule type="expression" dxfId="78" priority="87">
      <formula>AND($D18="B")</formula>
    </cfRule>
  </conditionalFormatting>
  <conditionalFormatting sqref="H18">
    <cfRule type="expression" dxfId="77" priority="82">
      <formula>AND($D18="A")</formula>
    </cfRule>
    <cfRule type="expression" dxfId="76" priority="83">
      <formula>AND($D18="")</formula>
    </cfRule>
    <cfRule type="expression" dxfId="75" priority="84">
      <formula>AND($D18="B")</formula>
    </cfRule>
  </conditionalFormatting>
  <conditionalFormatting sqref="F18">
    <cfRule type="expression" dxfId="74" priority="79">
      <formula>AND($D18="A")</formula>
    </cfRule>
    <cfRule type="expression" dxfId="73" priority="80">
      <formula>AND($D18="")</formula>
    </cfRule>
    <cfRule type="expression" dxfId="72" priority="81">
      <formula>AND($D18="B")</formula>
    </cfRule>
  </conditionalFormatting>
  <conditionalFormatting sqref="G18">
    <cfRule type="expression" dxfId="71" priority="76">
      <formula>AND($D18="A")</formula>
    </cfRule>
    <cfRule type="expression" dxfId="70" priority="77">
      <formula>AND($D18="")</formula>
    </cfRule>
    <cfRule type="expression" dxfId="69" priority="78">
      <formula>AND($D18="B")</formula>
    </cfRule>
  </conditionalFormatting>
  <conditionalFormatting sqref="E48">
    <cfRule type="expression" dxfId="68" priority="73">
      <formula>AND($D48="A")</formula>
    </cfRule>
    <cfRule type="expression" dxfId="67" priority="74">
      <formula>AND($D48="")</formula>
    </cfRule>
    <cfRule type="expression" dxfId="66" priority="75">
      <formula>AND($D48="B")</formula>
    </cfRule>
  </conditionalFormatting>
  <conditionalFormatting sqref="D48">
    <cfRule type="expression" dxfId="65" priority="70">
      <formula>AND($D48="A")</formula>
    </cfRule>
    <cfRule type="expression" dxfId="64" priority="71">
      <formula>AND($D48="")</formula>
    </cfRule>
    <cfRule type="expression" dxfId="63" priority="72">
      <formula>AND($D48="B")</formula>
    </cfRule>
  </conditionalFormatting>
  <conditionalFormatting sqref="F48">
    <cfRule type="expression" dxfId="62" priority="64">
      <formula>AND($D48="A")</formula>
    </cfRule>
    <cfRule type="expression" dxfId="61" priority="65">
      <formula>AND($D48="")</formula>
    </cfRule>
    <cfRule type="expression" dxfId="60" priority="66">
      <formula>AND($D48="B")</formula>
    </cfRule>
  </conditionalFormatting>
  <conditionalFormatting sqref="G48">
    <cfRule type="expression" dxfId="59" priority="61">
      <formula>AND($D48="A")</formula>
    </cfRule>
    <cfRule type="expression" dxfId="58" priority="62">
      <formula>AND($D48="")</formula>
    </cfRule>
    <cfRule type="expression" dxfId="57" priority="63">
      <formula>AND($D48="B")</formula>
    </cfRule>
  </conditionalFormatting>
  <conditionalFormatting sqref="D38:G38">
    <cfRule type="expression" dxfId="56" priority="58">
      <formula>AND($D38="A")</formula>
    </cfRule>
    <cfRule type="expression" dxfId="55" priority="59">
      <formula>AND($D38="")</formula>
    </cfRule>
    <cfRule type="expression" dxfId="54" priority="60">
      <formula>AND($D38="B")</formula>
    </cfRule>
  </conditionalFormatting>
  <conditionalFormatting sqref="H38">
    <cfRule type="expression" dxfId="53" priority="55">
      <formula>AND($D38="A")</formula>
    </cfRule>
    <cfRule type="expression" dxfId="52" priority="56">
      <formula>AND($D38="")</formula>
    </cfRule>
    <cfRule type="expression" dxfId="51" priority="57">
      <formula>AND($D38="B")</formula>
    </cfRule>
  </conditionalFormatting>
  <conditionalFormatting sqref="E49">
    <cfRule type="expression" dxfId="50" priority="52">
      <formula>AND($D49="A")</formula>
    </cfRule>
    <cfRule type="expression" dxfId="49" priority="53">
      <formula>AND($D49="")</formula>
    </cfRule>
    <cfRule type="expression" dxfId="48" priority="54">
      <formula>AND($D49="B")</formula>
    </cfRule>
  </conditionalFormatting>
  <conditionalFormatting sqref="D49">
    <cfRule type="expression" dxfId="47" priority="49">
      <formula>AND($D49="A")</formula>
    </cfRule>
    <cfRule type="expression" dxfId="46" priority="50">
      <formula>AND($D49="")</formula>
    </cfRule>
    <cfRule type="expression" dxfId="45" priority="51">
      <formula>AND($D49="B")</formula>
    </cfRule>
  </conditionalFormatting>
  <conditionalFormatting sqref="F49">
    <cfRule type="expression" dxfId="44" priority="43">
      <formula>AND($D49="A")</formula>
    </cfRule>
    <cfRule type="expression" dxfId="43" priority="44">
      <formula>AND($D49="")</formula>
    </cfRule>
    <cfRule type="expression" dxfId="42" priority="45">
      <formula>AND($D49="B")</formula>
    </cfRule>
  </conditionalFormatting>
  <conditionalFormatting sqref="G49">
    <cfRule type="expression" dxfId="41" priority="40">
      <formula>AND($D49="A")</formula>
    </cfRule>
    <cfRule type="expression" dxfId="40" priority="41">
      <formula>AND($D49="")</formula>
    </cfRule>
    <cfRule type="expression" dxfId="39" priority="42">
      <formula>AND($D49="B")</formula>
    </cfRule>
  </conditionalFormatting>
  <conditionalFormatting sqref="D14:H14">
    <cfRule type="expression" dxfId="38" priority="31">
      <formula>AND($D14="A")</formula>
    </cfRule>
    <cfRule type="expression" dxfId="37" priority="32">
      <formula>AND($D14="")</formula>
    </cfRule>
    <cfRule type="expression" dxfId="36" priority="33">
      <formula>AND($D14="B")</formula>
    </cfRule>
  </conditionalFormatting>
  <conditionalFormatting sqref="H40">
    <cfRule type="expression" dxfId="35" priority="28">
      <formula>AND($D40="A")</formula>
    </cfRule>
    <cfRule type="expression" dxfId="34" priority="29">
      <formula>AND($D40="")</formula>
    </cfRule>
    <cfRule type="expression" dxfId="33" priority="30">
      <formula>AND($D40="B")</formula>
    </cfRule>
  </conditionalFormatting>
  <conditionalFormatting sqref="H41">
    <cfRule type="expression" dxfId="32" priority="25">
      <formula>AND($D41="A")</formula>
    </cfRule>
    <cfRule type="expression" dxfId="31" priority="26">
      <formula>AND($D41="")</formula>
    </cfRule>
    <cfRule type="expression" dxfId="30" priority="27">
      <formula>AND($D41="B")</formula>
    </cfRule>
  </conditionalFormatting>
  <conditionalFormatting sqref="H42">
    <cfRule type="expression" dxfId="29" priority="22">
      <formula>AND($D42="A")</formula>
    </cfRule>
    <cfRule type="expression" dxfId="28" priority="23">
      <formula>AND($D42="")</formula>
    </cfRule>
    <cfRule type="expression" dxfId="27" priority="24">
      <formula>AND($D42="B")</formula>
    </cfRule>
  </conditionalFormatting>
  <conditionalFormatting sqref="H43">
    <cfRule type="expression" dxfId="26" priority="19">
      <formula>AND($D43="A")</formula>
    </cfRule>
    <cfRule type="expression" dxfId="25" priority="20">
      <formula>AND($D43="")</formula>
    </cfRule>
    <cfRule type="expression" dxfId="24" priority="21">
      <formula>AND($D43="B")</formula>
    </cfRule>
  </conditionalFormatting>
  <conditionalFormatting sqref="H44">
    <cfRule type="expression" dxfId="23" priority="16">
      <formula>AND($D44="A")</formula>
    </cfRule>
    <cfRule type="expression" dxfId="22" priority="17">
      <formula>AND($D44="")</formula>
    </cfRule>
    <cfRule type="expression" dxfId="21" priority="18">
      <formula>AND($D44="B")</formula>
    </cfRule>
  </conditionalFormatting>
  <conditionalFormatting sqref="H45">
    <cfRule type="expression" dxfId="20" priority="13">
      <formula>AND($D45="A")</formula>
    </cfRule>
    <cfRule type="expression" dxfId="19" priority="14">
      <formula>AND($D45="")</formula>
    </cfRule>
    <cfRule type="expression" dxfId="18" priority="15">
      <formula>AND($D45="B")</formula>
    </cfRule>
  </conditionalFormatting>
  <conditionalFormatting sqref="H46">
    <cfRule type="expression" dxfId="17" priority="10">
      <formula>AND($D46="A")</formula>
    </cfRule>
    <cfRule type="expression" dxfId="16" priority="11">
      <formula>AND($D46="")</formula>
    </cfRule>
    <cfRule type="expression" dxfId="15" priority="12">
      <formula>AND($D46="B")</formula>
    </cfRule>
  </conditionalFormatting>
  <conditionalFormatting sqref="H47">
    <cfRule type="expression" dxfId="14" priority="7">
      <formula>AND($D47="A")</formula>
    </cfRule>
    <cfRule type="expression" dxfId="13" priority="8">
      <formula>AND($D47="")</formula>
    </cfRule>
    <cfRule type="expression" dxfId="12" priority="9">
      <formula>AND($D47="B")</formula>
    </cfRule>
  </conditionalFormatting>
  <conditionalFormatting sqref="H48">
    <cfRule type="expression" dxfId="11" priority="4">
      <formula>AND($D48="A")</formula>
    </cfRule>
    <cfRule type="expression" dxfId="10" priority="5">
      <formula>AND($D48="")</formula>
    </cfRule>
    <cfRule type="expression" dxfId="9" priority="6">
      <formula>AND($D48="B")</formula>
    </cfRule>
  </conditionalFormatting>
  <conditionalFormatting sqref="H49">
    <cfRule type="expression" dxfId="8" priority="1">
      <formula>AND($D49="A")</formula>
    </cfRule>
    <cfRule type="expression" dxfId="7" priority="2">
      <formula>AND($D49="")</formula>
    </cfRule>
    <cfRule type="expression" dxfId="6" priority="3">
      <formula>AND($D49="B")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showGridLines="0" workbookViewId="0"/>
  </sheetViews>
  <sheetFormatPr baseColWidth="10" defaultRowHeight="15" x14ac:dyDescent="0.25"/>
  <cols>
    <col min="1" max="1" width="13" customWidth="1"/>
    <col min="2" max="2" width="101.140625" customWidth="1"/>
    <col min="3" max="3" width="11.85546875" bestFit="1" customWidth="1"/>
    <col min="4" max="4" width="4.42578125" bestFit="1" customWidth="1"/>
    <col min="5" max="5" width="3.140625" bestFit="1" customWidth="1"/>
    <col min="6" max="6" width="5.7109375" bestFit="1" customWidth="1"/>
    <col min="7" max="7" width="3" bestFit="1" customWidth="1"/>
    <col min="8" max="8" width="46.5703125" bestFit="1" customWidth="1"/>
    <col min="9" max="9" width="11" bestFit="1" customWidth="1"/>
  </cols>
  <sheetData>
    <row r="3" spans="1:9" ht="20.25" x14ac:dyDescent="0.3">
      <c r="A3" s="16" t="s">
        <v>13</v>
      </c>
    </row>
    <row r="4" spans="1:9" x14ac:dyDescent="0.25">
      <c r="A4" s="63" t="s">
        <v>0</v>
      </c>
      <c r="B4" s="65" t="s">
        <v>1</v>
      </c>
      <c r="C4" s="65" t="s">
        <v>2</v>
      </c>
      <c r="D4" s="1" t="s">
        <v>3</v>
      </c>
      <c r="E4" s="65" t="s">
        <v>4</v>
      </c>
      <c r="F4" s="63" t="s">
        <v>5</v>
      </c>
      <c r="G4" s="65" t="s">
        <v>6</v>
      </c>
      <c r="H4" s="59" t="s">
        <v>7</v>
      </c>
      <c r="I4" s="61" t="s">
        <v>8</v>
      </c>
    </row>
    <row r="5" spans="1:9" x14ac:dyDescent="0.25">
      <c r="A5" s="64"/>
      <c r="B5" s="66"/>
      <c r="C5" s="66"/>
      <c r="D5" s="2" t="s">
        <v>9</v>
      </c>
      <c r="E5" s="66"/>
      <c r="F5" s="66"/>
      <c r="G5" s="66"/>
      <c r="H5" s="60"/>
      <c r="I5" s="62"/>
    </row>
    <row r="6" spans="1:9" x14ac:dyDescent="0.25">
      <c r="A6" s="28"/>
      <c r="B6" s="29"/>
      <c r="C6" s="30"/>
      <c r="D6" s="30"/>
      <c r="E6" s="30"/>
      <c r="F6" s="30"/>
      <c r="G6" s="30"/>
      <c r="H6" s="30"/>
      <c r="I6" s="30"/>
    </row>
    <row r="7" spans="1:9" x14ac:dyDescent="0.25">
      <c r="A7" s="19"/>
      <c r="B7" s="7"/>
      <c r="C7" s="20"/>
      <c r="D7" s="21" t="s">
        <v>10</v>
      </c>
      <c r="E7" s="7"/>
      <c r="F7" s="7"/>
      <c r="G7" s="7"/>
      <c r="H7" s="7"/>
      <c r="I7" s="7"/>
    </row>
    <row r="8" spans="1:9" x14ac:dyDescent="0.25">
      <c r="A8" s="19"/>
      <c r="B8" s="7"/>
      <c r="C8" s="20"/>
      <c r="D8" s="21" t="s">
        <v>10</v>
      </c>
      <c r="E8" s="7"/>
      <c r="F8" s="7"/>
      <c r="G8" s="7"/>
      <c r="H8" s="7"/>
      <c r="I8" s="7"/>
    </row>
    <row r="9" spans="1:9" x14ac:dyDescent="0.25">
      <c r="A9" s="19"/>
      <c r="B9" s="7"/>
      <c r="C9" s="20"/>
      <c r="D9" s="21" t="s">
        <v>10</v>
      </c>
      <c r="E9" s="7"/>
      <c r="F9" s="7"/>
      <c r="G9" s="7"/>
      <c r="H9" s="7"/>
      <c r="I9" s="7"/>
    </row>
    <row r="10" spans="1:9" x14ac:dyDescent="0.25">
      <c r="A10" s="19"/>
      <c r="B10" s="7"/>
      <c r="C10" s="20"/>
      <c r="D10" s="21" t="s">
        <v>10</v>
      </c>
      <c r="E10" s="7"/>
      <c r="F10" s="7"/>
      <c r="G10" s="7"/>
      <c r="H10" s="7"/>
      <c r="I10" s="7"/>
    </row>
    <row r="11" spans="1:9" x14ac:dyDescent="0.25">
      <c r="A11" s="19"/>
      <c r="B11" s="7"/>
      <c r="C11" s="20"/>
      <c r="D11" s="21" t="s">
        <v>10</v>
      </c>
      <c r="E11" s="7"/>
      <c r="F11" s="7"/>
      <c r="G11" s="7"/>
      <c r="H11" s="7"/>
      <c r="I11" s="7"/>
    </row>
    <row r="12" spans="1:9" x14ac:dyDescent="0.25">
      <c r="A12" s="19"/>
      <c r="B12" s="7"/>
      <c r="C12" s="20"/>
      <c r="D12" s="21" t="s">
        <v>10</v>
      </c>
      <c r="E12" s="7"/>
      <c r="F12" s="7"/>
      <c r="G12" s="7"/>
      <c r="H12" s="7"/>
      <c r="I12" s="7"/>
    </row>
    <row r="13" spans="1:9" x14ac:dyDescent="0.25">
      <c r="A13" s="19"/>
      <c r="B13" s="7"/>
      <c r="C13" s="20"/>
      <c r="D13" s="21" t="s">
        <v>10</v>
      </c>
      <c r="E13" s="7"/>
      <c r="F13" s="7"/>
      <c r="G13" s="7"/>
      <c r="H13" s="7"/>
      <c r="I13" s="7"/>
    </row>
    <row r="14" spans="1:9" x14ac:dyDescent="0.25">
      <c r="A14" s="19"/>
      <c r="B14" s="7"/>
      <c r="C14" s="20"/>
      <c r="D14" s="21" t="s">
        <v>10</v>
      </c>
      <c r="E14" s="7"/>
      <c r="F14" s="7"/>
      <c r="G14" s="7"/>
      <c r="H14" s="7"/>
      <c r="I14" s="7"/>
    </row>
    <row r="15" spans="1:9" x14ac:dyDescent="0.25">
      <c r="A15" s="19"/>
      <c r="B15" s="7"/>
      <c r="C15" s="20"/>
      <c r="D15" s="21" t="s">
        <v>10</v>
      </c>
      <c r="E15" s="7"/>
      <c r="F15" s="7"/>
      <c r="G15" s="7"/>
      <c r="H15" s="7"/>
      <c r="I15" s="7"/>
    </row>
    <row r="16" spans="1:9" x14ac:dyDescent="0.25">
      <c r="A16" s="19"/>
      <c r="B16" s="7"/>
      <c r="C16" s="20"/>
      <c r="D16" s="21" t="s">
        <v>10</v>
      </c>
      <c r="E16" s="7"/>
      <c r="F16" s="7"/>
      <c r="G16" s="7"/>
      <c r="H16" s="7"/>
      <c r="I16" s="7"/>
    </row>
    <row r="17" spans="1:9" x14ac:dyDescent="0.25">
      <c r="A17" s="19"/>
      <c r="B17" s="7"/>
      <c r="C17" s="20"/>
      <c r="D17" s="21" t="s">
        <v>10</v>
      </c>
      <c r="E17" s="7"/>
      <c r="F17" s="7"/>
      <c r="G17" s="7"/>
      <c r="H17" s="7"/>
      <c r="I17" s="7"/>
    </row>
    <row r="18" spans="1:9" x14ac:dyDescent="0.25">
      <c r="A18" s="19"/>
      <c r="B18" s="7"/>
      <c r="C18" s="20"/>
      <c r="D18" s="21" t="s">
        <v>10</v>
      </c>
      <c r="E18" s="7"/>
      <c r="F18" s="7"/>
      <c r="G18" s="7"/>
      <c r="H18" s="7"/>
      <c r="I18" s="7"/>
    </row>
    <row r="19" spans="1:9" x14ac:dyDescent="0.25">
      <c r="A19" s="19"/>
      <c r="B19" s="7"/>
      <c r="C19" s="20"/>
      <c r="D19" s="21" t="s">
        <v>10</v>
      </c>
      <c r="E19" s="7"/>
      <c r="F19" s="7"/>
      <c r="G19" s="7"/>
      <c r="H19" s="7"/>
      <c r="I19" s="7"/>
    </row>
    <row r="23" spans="1:9" x14ac:dyDescent="0.25">
      <c r="A23" s="23" t="s">
        <v>14</v>
      </c>
      <c r="B23" s="24"/>
    </row>
    <row r="24" spans="1:9" x14ac:dyDescent="0.25">
      <c r="A24" s="25" t="s">
        <v>10</v>
      </c>
      <c r="B24" s="26" t="s">
        <v>15</v>
      </c>
    </row>
    <row r="25" spans="1:9" x14ac:dyDescent="0.25">
      <c r="A25" s="25" t="s">
        <v>11</v>
      </c>
      <c r="B25" s="26" t="s">
        <v>16</v>
      </c>
    </row>
    <row r="26" spans="1:9" x14ac:dyDescent="0.25">
      <c r="A26" s="25" t="s">
        <v>12</v>
      </c>
      <c r="B26" s="26" t="s">
        <v>17</v>
      </c>
    </row>
    <row r="27" spans="1:9" x14ac:dyDescent="0.25">
      <c r="A27" s="25" t="s">
        <v>4</v>
      </c>
      <c r="B27" s="26" t="s">
        <v>18</v>
      </c>
    </row>
    <row r="28" spans="1:9" x14ac:dyDescent="0.25">
      <c r="A28" s="25" t="s">
        <v>19</v>
      </c>
      <c r="B28" s="26" t="s">
        <v>20</v>
      </c>
    </row>
    <row r="29" spans="1:9" x14ac:dyDescent="0.25">
      <c r="A29" s="25" t="s">
        <v>6</v>
      </c>
      <c r="B29" s="26" t="s">
        <v>21</v>
      </c>
    </row>
    <row r="30" spans="1:9" x14ac:dyDescent="0.25">
      <c r="A30" s="25" t="s">
        <v>22</v>
      </c>
      <c r="B30" s="24" t="s">
        <v>23</v>
      </c>
    </row>
  </sheetData>
  <mergeCells count="8">
    <mergeCell ref="H4:H5"/>
    <mergeCell ref="I4:I5"/>
    <mergeCell ref="A4:A5"/>
    <mergeCell ref="B4:B5"/>
    <mergeCell ref="C4:C5"/>
    <mergeCell ref="E4:E5"/>
    <mergeCell ref="F4:F5"/>
    <mergeCell ref="G4:G5"/>
  </mergeCells>
  <conditionalFormatting sqref="D7:H10 D12:H19">
    <cfRule type="expression" dxfId="5" priority="4">
      <formula>AND($D7="A")</formula>
    </cfRule>
    <cfRule type="expression" dxfId="4" priority="5">
      <formula>AND($D7="")</formula>
    </cfRule>
    <cfRule type="expression" dxfId="3" priority="6">
      <formula>AND($D7="B")</formula>
    </cfRule>
  </conditionalFormatting>
  <conditionalFormatting sqref="D11:H11">
    <cfRule type="expression" dxfId="2" priority="1">
      <formula>AND($D11="A")</formula>
    </cfRule>
    <cfRule type="expression" dxfId="1" priority="2">
      <formula>AND($D11="")</formula>
    </cfRule>
    <cfRule type="expression" dxfId="0" priority="3">
      <formula>AND($D11="B")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4.2 Netzwerk</vt:lpstr>
      <vt:lpstr>4.3 Virtualisierung</vt:lpstr>
      <vt:lpstr>4.5 Storage</vt:lpstr>
      <vt:lpstr>6. Vertrag &amp; Abrechnung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Ortmann, Florian</dc:creator>
  <cp:lastModifiedBy>Kletzin, Stefan</cp:lastModifiedBy>
  <dcterms:created xsi:type="dcterms:W3CDTF">2018-06-29T11:53:55Z</dcterms:created>
  <dcterms:modified xsi:type="dcterms:W3CDTF">2019-08-21T07:48:14Z</dcterms:modified>
</cp:coreProperties>
</file>